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4" i="81" l="1"/>
  <c r="Q25"/>
  <c r="Q44"/>
  <c r="Q8"/>
  <c r="Q42"/>
  <c r="Q71"/>
  <c r="Q20"/>
  <c r="Q56"/>
  <c r="Q41"/>
  <c r="Q24"/>
  <c r="Q73"/>
  <c r="Q26"/>
  <c r="Q72"/>
  <c r="Q40"/>
  <c r="Q88"/>
  <c r="Q60"/>
  <c r="T2" i="82"/>
  <c r="T2" i="79"/>
  <c r="DM99" i="11"/>
  <c r="Q84" i="81"/>
  <c r="Q68"/>
  <c r="Q86"/>
  <c r="Q3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A68" i="63" s="1"/>
  <c r="AC68" i="14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8"/>
  <c r="AB68" i="63"/>
  <c r="AB64"/>
  <c r="AB52"/>
  <c r="AB24"/>
  <c r="AB97" i="62"/>
  <c r="AB93"/>
  <c r="AB89"/>
  <c r="AB85"/>
  <c r="AB57"/>
  <c r="AB53"/>
  <c r="AB41"/>
  <c r="AB17"/>
  <c r="AB48"/>
  <c r="AB88" i="61"/>
  <c r="AB72"/>
  <c r="AB64"/>
  <c r="AB52"/>
  <c r="AB48"/>
  <c r="AB36"/>
  <c r="AB8"/>
  <c r="AB4"/>
  <c r="AB89"/>
  <c r="AA12" i="63"/>
  <c r="AA10"/>
  <c r="AA8"/>
  <c r="AA6"/>
  <c r="AA73" i="62"/>
  <c r="AA69"/>
  <c r="AA67"/>
  <c r="AA65"/>
  <c r="AA61"/>
  <c r="AA59"/>
  <c r="AA57"/>
  <c r="AA53"/>
  <c r="AA51"/>
  <c r="AA49"/>
  <c r="AA45"/>
  <c r="AA43"/>
  <c r="AA4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2" i="58" l="1"/>
  <c r="F28"/>
  <c r="F20"/>
  <c r="F88" i="61"/>
  <c r="F86" i="62"/>
  <c r="F22"/>
  <c r="F35"/>
  <c r="F10" i="57"/>
  <c r="O99" i="81"/>
  <c r="L99"/>
  <c r="I99"/>
  <c r="F99"/>
  <c r="C99"/>
  <c r="F90" i="57"/>
  <c r="F91" i="58"/>
  <c r="F41"/>
  <c r="F55" i="62"/>
  <c r="F85"/>
  <c r="F8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V87"/>
  <c r="O98"/>
  <c r="V24" i="56"/>
  <c r="V40"/>
  <c r="V42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O45" i="56"/>
  <c r="V3" i="55"/>
  <c r="V66"/>
  <c r="O15" i="56"/>
  <c r="V36"/>
  <c r="O47"/>
  <c r="V52"/>
  <c r="V12" i="55"/>
  <c r="V28"/>
  <c r="V44"/>
  <c r="V60"/>
  <c r="V11" i="56"/>
  <c r="V18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37" i="56"/>
  <c r="O53"/>
  <c r="O61"/>
  <c r="O77"/>
  <c r="O23"/>
  <c r="V28"/>
  <c r="J99" i="55"/>
  <c r="N24"/>
  <c r="O24" s="1"/>
  <c r="N40"/>
  <c r="O40" s="1"/>
  <c r="N56"/>
  <c r="O56" s="1"/>
  <c r="O96"/>
  <c r="V54" i="58"/>
  <c r="V75" i="55"/>
  <c r="G3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64" i="55"/>
  <c r="V68"/>
  <c r="V76"/>
  <c r="V80"/>
  <c r="V84"/>
  <c r="V88"/>
  <c r="V92"/>
  <c r="V96"/>
  <c r="F3" i="56"/>
  <c r="F99" s="1"/>
  <c r="V9"/>
  <c r="V13"/>
  <c r="V17"/>
  <c r="V29"/>
  <c r="V37"/>
  <c r="V41"/>
  <c r="V45"/>
  <c r="V53"/>
  <c r="V57"/>
  <c r="V61"/>
  <c r="V65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65"/>
  <c r="O9" i="55"/>
  <c r="O96" i="56"/>
  <c r="O80"/>
  <c r="O72"/>
  <c r="O64"/>
  <c r="V74" i="58"/>
  <c r="D99" i="81"/>
  <c r="O25" i="58"/>
  <c r="O92" i="56"/>
  <c r="O84"/>
  <c r="O68"/>
  <c r="O60"/>
  <c r="O52"/>
  <c r="O36"/>
  <c r="O27" i="55"/>
  <c r="P99" i="81"/>
  <c r="O38" i="55"/>
  <c r="O94" i="56"/>
  <c r="O30" i="55"/>
  <c r="K99" i="81"/>
  <c r="M99" s="1"/>
  <c r="H99"/>
  <c r="J99" s="1"/>
  <c r="E99"/>
  <c r="G99" s="1"/>
  <c r="O56" i="56"/>
  <c r="O78"/>
  <c r="O66"/>
  <c r="O62"/>
  <c r="O54"/>
  <c r="O46"/>
  <c r="O30"/>
  <c r="O26"/>
  <c r="O10"/>
  <c r="O78" i="55"/>
  <c r="O74"/>
  <c r="O66"/>
  <c r="O89" i="56"/>
  <c r="O70"/>
  <c r="O44"/>
  <c r="V27"/>
  <c r="O97"/>
  <c r="V69"/>
  <c r="V56"/>
  <c r="O51"/>
  <c r="V26"/>
  <c r="O21"/>
  <c r="O13"/>
  <c r="G35" i="55"/>
  <c r="V35" s="1"/>
  <c r="G17"/>
  <c r="V17" s="1"/>
  <c r="O71"/>
  <c r="V51"/>
  <c r="G42"/>
  <c r="V42" s="1"/>
  <c r="O14"/>
  <c r="V33" i="56"/>
  <c r="O29"/>
  <c r="V5"/>
  <c r="O88"/>
  <c r="O86"/>
  <c r="O76"/>
  <c r="O49"/>
  <c r="V39"/>
  <c r="O35"/>
  <c r="O25"/>
  <c r="O24"/>
  <c r="O7"/>
  <c r="G90" i="55"/>
  <c r="V90" s="1"/>
  <c r="G86"/>
  <c r="G82"/>
  <c r="V82" s="1"/>
  <c r="G62"/>
  <c r="V62" s="1"/>
  <c r="O46"/>
  <c r="O70"/>
  <c r="O20"/>
  <c r="O6" i="58"/>
  <c r="G42" i="57"/>
  <c r="V42" s="1"/>
  <c r="G34"/>
  <c r="V34" s="1"/>
  <c r="G26"/>
  <c r="V26" s="1"/>
  <c r="O93" i="58"/>
  <c r="V65"/>
  <c r="O57"/>
  <c r="O45"/>
  <c r="G90" i="57"/>
  <c r="V90" s="1"/>
  <c r="G70"/>
  <c r="V70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35" i="55"/>
  <c r="O26" i="57"/>
  <c r="O49" i="55"/>
  <c r="O34" i="57"/>
  <c r="O90" i="55"/>
  <c r="O42" i="57"/>
  <c r="O70"/>
  <c r="O77"/>
  <c r="O43" i="58"/>
  <c r="O17" i="55"/>
  <c r="Q99" i="81"/>
  <c r="O82" i="55"/>
  <c r="O42"/>
  <c r="O4" i="56"/>
  <c r="V86" i="55"/>
  <c r="O86"/>
  <c r="O62"/>
  <c r="O90" i="57"/>
  <c r="O25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G48" i="78"/>
  <c r="J79"/>
  <c r="P97"/>
  <c r="G31"/>
  <c r="P76"/>
  <c r="Q42"/>
  <c r="G87"/>
  <c r="G42"/>
  <c r="O93"/>
  <c r="O16"/>
  <c r="Q57"/>
  <c r="K73"/>
  <c r="G86"/>
  <c r="Q72"/>
  <c r="L57"/>
  <c r="G64"/>
  <c r="G78"/>
  <c r="B4"/>
  <c r="J15"/>
  <c r="H68"/>
  <c r="Q88"/>
  <c r="L16"/>
  <c r="N16"/>
  <c r="G53"/>
  <c r="N69"/>
  <c r="J90"/>
  <c r="I48"/>
  <c r="H3"/>
  <c r="P88"/>
  <c r="J16"/>
  <c r="K61"/>
  <c r="O32"/>
  <c r="K39"/>
  <c r="O69"/>
  <c r="N94"/>
  <c r="O47"/>
  <c r="K6"/>
  <c r="I15"/>
  <c r="G77"/>
  <c r="N48"/>
  <c r="P29"/>
  <c r="P90"/>
  <c r="I87"/>
  <c r="B89"/>
  <c r="N78"/>
  <c r="K33"/>
  <c r="J38"/>
  <c r="B79"/>
  <c r="K81"/>
  <c r="J14"/>
  <c r="G62"/>
  <c r="G94"/>
  <c r="N60"/>
  <c r="J18"/>
  <c r="J61"/>
  <c r="O22"/>
  <c r="L14"/>
  <c r="O78"/>
  <c r="O44"/>
  <c r="Q18"/>
  <c r="P45"/>
  <c r="J96"/>
  <c r="G36"/>
  <c r="H83"/>
  <c r="P86"/>
  <c r="N92"/>
  <c r="K76"/>
  <c r="N18"/>
  <c r="H39"/>
  <c r="H71"/>
  <c r="K20"/>
  <c r="B81"/>
  <c r="G15"/>
  <c r="P43"/>
  <c r="I68"/>
  <c r="B23"/>
  <c r="L31"/>
  <c r="P61"/>
  <c r="J48"/>
  <c r="B54"/>
  <c r="J27"/>
  <c r="G6"/>
  <c r="B61"/>
  <c r="I52"/>
  <c r="B5"/>
  <c r="J89"/>
  <c r="N38"/>
  <c r="G13"/>
  <c r="N6"/>
  <c r="N82"/>
  <c r="J62"/>
  <c r="O9"/>
  <c r="B56"/>
  <c r="J63"/>
  <c r="G67"/>
  <c r="J67"/>
  <c r="K84"/>
  <c r="P47"/>
  <c r="B95"/>
  <c r="P9"/>
  <c r="Q81"/>
  <c r="G28"/>
  <c r="O50"/>
  <c r="I21"/>
  <c r="H88"/>
  <c r="Q63"/>
  <c r="B64"/>
  <c r="H43"/>
  <c r="K59"/>
  <c r="K9"/>
  <c r="N50"/>
  <c r="O20"/>
  <c r="N45"/>
  <c r="L79"/>
  <c r="N9"/>
  <c r="I38"/>
  <c r="B22"/>
  <c r="C1"/>
  <c r="K35"/>
  <c r="N66"/>
  <c r="J56"/>
  <c r="I25"/>
  <c r="N26"/>
  <c r="P53"/>
  <c r="N70"/>
  <c r="G14"/>
  <c r="H42"/>
  <c r="H78"/>
  <c r="P17"/>
  <c r="J57"/>
  <c r="I29"/>
  <c r="N88"/>
  <c r="P23"/>
  <c r="Q71"/>
  <c r="L53"/>
  <c r="L19"/>
  <c r="Q40"/>
  <c r="N4"/>
  <c r="H54"/>
  <c r="G40"/>
  <c r="Q43"/>
  <c r="N19"/>
  <c r="J97"/>
  <c r="P85"/>
  <c r="B19"/>
  <c r="J51"/>
  <c r="I66"/>
  <c r="G49"/>
  <c r="H98"/>
  <c r="G72"/>
  <c r="P58"/>
  <c r="G84"/>
  <c r="K15"/>
  <c r="Q22"/>
  <c r="G79"/>
  <c r="P55"/>
  <c r="N67"/>
  <c r="L90"/>
  <c r="K55"/>
  <c r="I60"/>
  <c r="B8"/>
  <c r="Q56"/>
  <c r="O21"/>
  <c r="N77"/>
  <c r="N14"/>
  <c r="G37"/>
  <c r="H67"/>
  <c r="K77"/>
  <c r="B67"/>
  <c r="J50"/>
  <c r="G74"/>
  <c r="H66"/>
  <c r="B27"/>
  <c r="J20"/>
  <c r="H74"/>
  <c r="Q39"/>
  <c r="L6"/>
  <c r="J30"/>
  <c r="G9"/>
  <c r="B28"/>
  <c r="J60"/>
  <c r="P66"/>
  <c r="I6"/>
  <c r="O95"/>
  <c r="P96"/>
  <c r="G75"/>
  <c r="J73"/>
  <c r="Q13"/>
  <c r="N7"/>
  <c r="G54"/>
  <c r="B82"/>
  <c r="J22"/>
  <c r="O73"/>
  <c r="L63"/>
  <c r="I62"/>
  <c r="J84"/>
  <c r="I32"/>
  <c r="I85"/>
  <c r="L22"/>
  <c r="L51"/>
  <c r="O60"/>
  <c r="P51"/>
  <c r="Q51"/>
  <c r="I57"/>
  <c r="I19"/>
  <c r="O64"/>
  <c r="G41"/>
  <c r="L65"/>
  <c r="P54"/>
  <c r="J6"/>
  <c r="Q24"/>
  <c r="L40"/>
  <c r="P78"/>
  <c r="O71"/>
  <c r="J4"/>
  <c r="G63"/>
  <c r="P38"/>
  <c r="L67"/>
  <c r="G60"/>
  <c r="Q85"/>
  <c r="J92"/>
  <c r="J43"/>
  <c r="K78"/>
  <c r="B62"/>
  <c r="B12"/>
  <c r="N96"/>
  <c r="G57"/>
  <c r="J9"/>
  <c r="K82"/>
  <c r="J25"/>
  <c r="B44"/>
  <c r="L86"/>
  <c r="L3"/>
  <c r="L64"/>
  <c r="L59"/>
  <c r="I81"/>
  <c r="O8"/>
  <c r="K16"/>
  <c r="G35"/>
  <c r="P30"/>
  <c r="K41"/>
  <c r="K40"/>
  <c r="L35"/>
  <c r="Q6"/>
  <c r="Q20"/>
  <c r="J23"/>
  <c r="K38"/>
  <c r="O63"/>
  <c r="I56"/>
  <c r="G38"/>
  <c r="K44"/>
  <c r="L42"/>
  <c r="K91"/>
  <c r="Q68"/>
  <c r="H53"/>
  <c r="N37"/>
  <c r="P46"/>
  <c r="I17"/>
  <c r="O17"/>
  <c r="I73"/>
  <c r="K5"/>
  <c r="J7"/>
  <c r="K70"/>
  <c r="B70"/>
  <c r="N10"/>
  <c r="P5"/>
  <c r="Q84"/>
  <c r="J29"/>
  <c r="B57"/>
  <c r="G56"/>
  <c r="I79"/>
  <c r="K97"/>
  <c r="G80"/>
  <c r="O18"/>
  <c r="J21"/>
  <c r="J5"/>
  <c r="B39"/>
  <c r="I40"/>
  <c r="L60"/>
  <c r="O29"/>
  <c r="K80"/>
  <c r="H30"/>
  <c r="L58"/>
  <c r="Q5"/>
  <c r="Q31"/>
  <c r="O41"/>
  <c r="O14"/>
  <c r="Q7"/>
  <c r="O90"/>
  <c r="O28"/>
  <c r="B83"/>
  <c r="P11"/>
  <c r="H40"/>
  <c r="B48"/>
  <c r="J53"/>
  <c r="Q62"/>
  <c r="K58"/>
  <c r="K28"/>
  <c r="B38"/>
  <c r="N71"/>
  <c r="G55"/>
  <c r="O24"/>
  <c r="N41"/>
  <c r="L76"/>
  <c r="P42"/>
  <c r="G85"/>
  <c r="P94"/>
  <c r="G5"/>
  <c r="O57"/>
  <c r="K23"/>
  <c r="E1"/>
  <c r="B29"/>
  <c r="K4"/>
  <c r="L95"/>
  <c r="B41"/>
  <c r="G66"/>
  <c r="H52"/>
  <c r="P82"/>
  <c r="B72"/>
  <c r="I61"/>
  <c r="N58"/>
  <c r="B31"/>
  <c r="Q47"/>
  <c r="P73"/>
  <c r="P14"/>
  <c r="H81"/>
  <c r="K25"/>
  <c r="H6"/>
  <c r="H80"/>
  <c r="I97"/>
  <c r="J8"/>
  <c r="G7"/>
  <c r="J86"/>
  <c r="K22"/>
  <c r="J85"/>
  <c r="B42"/>
  <c r="H17"/>
  <c r="J87"/>
  <c r="G33"/>
  <c r="L30"/>
  <c r="O79"/>
  <c r="Q38"/>
  <c r="H16"/>
  <c r="K94"/>
  <c r="L61"/>
  <c r="N25"/>
  <c r="B15"/>
  <c r="H55"/>
  <c r="P48"/>
  <c r="H36"/>
  <c r="P19"/>
  <c r="J44"/>
  <c r="Q28"/>
  <c r="Q98"/>
  <c r="Q90"/>
  <c r="H35"/>
  <c r="N29"/>
  <c r="O98"/>
  <c r="H9"/>
  <c r="K43"/>
  <c r="P35"/>
  <c r="G20"/>
  <c r="G93"/>
  <c r="Q30"/>
  <c r="O80"/>
  <c r="J72"/>
  <c r="H49"/>
  <c r="H92"/>
  <c r="K3"/>
  <c r="P10"/>
  <c r="H89"/>
  <c r="P50"/>
  <c r="H51"/>
  <c r="B18"/>
  <c r="K27"/>
  <c r="Q93"/>
  <c r="J39"/>
  <c r="P39"/>
  <c r="L25"/>
  <c r="Q79"/>
  <c r="P93"/>
  <c r="H27"/>
  <c r="N27"/>
  <c r="L97"/>
  <c r="Q82"/>
  <c r="K64"/>
  <c r="K45"/>
  <c r="O91"/>
  <c r="I77"/>
  <c r="Q69"/>
  <c r="I46"/>
  <c r="Q12"/>
  <c r="L56"/>
  <c r="O88"/>
  <c r="Q80"/>
  <c r="O77"/>
  <c r="P26"/>
  <c r="L71"/>
  <c r="I91"/>
  <c r="G32"/>
  <c r="L89"/>
  <c r="J55"/>
  <c r="J75"/>
  <c r="Q60"/>
  <c r="I18"/>
  <c r="Q54"/>
  <c r="N72"/>
  <c r="P63"/>
  <c r="G89"/>
  <c r="I71"/>
  <c r="G51"/>
  <c r="N89"/>
  <c r="K12"/>
  <c r="G3"/>
  <c r="O46"/>
  <c r="G2"/>
  <c r="I47"/>
  <c r="B35"/>
  <c r="I74"/>
  <c r="Q23"/>
  <c r="J54"/>
  <c r="L32"/>
  <c r="I10"/>
  <c r="K52"/>
  <c r="B84"/>
  <c r="L44"/>
  <c r="H2"/>
  <c r="B21"/>
  <c r="B88"/>
  <c r="L88"/>
  <c r="Q27"/>
  <c r="O3"/>
  <c r="O37"/>
  <c r="I84"/>
  <c r="L43"/>
  <c r="P83"/>
  <c r="B9"/>
  <c r="P91"/>
  <c r="H41"/>
  <c r="Q86"/>
  <c r="I30"/>
  <c r="B46"/>
  <c r="G52"/>
  <c r="L77"/>
  <c r="B69"/>
  <c r="P72"/>
  <c r="H58"/>
  <c r="J78"/>
  <c r="G70"/>
  <c r="L41"/>
  <c r="I67"/>
  <c r="N12"/>
  <c r="Q15"/>
  <c r="P81"/>
  <c r="J42"/>
  <c r="N23"/>
  <c r="H23"/>
  <c r="K26"/>
  <c r="P12"/>
  <c r="Q58"/>
  <c r="N20"/>
  <c r="B86"/>
  <c r="H19"/>
  <c r="L72"/>
  <c r="O82"/>
  <c r="B68"/>
  <c r="Q8"/>
  <c r="D1"/>
  <c r="B33"/>
  <c r="O42"/>
  <c r="Q66"/>
  <c r="H73"/>
  <c r="N75"/>
  <c r="N24"/>
  <c r="Q36"/>
  <c r="L12"/>
  <c r="N59"/>
  <c r="O11"/>
  <c r="O19"/>
  <c r="I3"/>
  <c r="K50"/>
  <c r="L24"/>
  <c r="N21"/>
  <c r="G24"/>
  <c r="L7"/>
  <c r="L70"/>
  <c r="N28"/>
  <c r="P15"/>
  <c r="G44"/>
  <c r="B34"/>
  <c r="G76"/>
  <c r="J11"/>
  <c r="G23"/>
  <c r="P60"/>
  <c r="Q41"/>
  <c r="P62"/>
  <c r="H63"/>
  <c r="K21"/>
  <c r="I72"/>
  <c r="I89"/>
  <c r="I5"/>
  <c r="Q67"/>
  <c r="H57"/>
  <c r="H34"/>
  <c r="B96"/>
  <c r="G96"/>
  <c r="J12"/>
  <c r="G47"/>
  <c r="L49"/>
  <c r="O34"/>
  <c r="K63"/>
  <c r="O75"/>
  <c r="J49"/>
  <c r="P98"/>
  <c r="H28"/>
  <c r="Q75"/>
  <c r="O48"/>
  <c r="B63"/>
  <c r="G83"/>
  <c r="J70"/>
  <c r="G88"/>
  <c r="N98"/>
  <c r="O23"/>
  <c r="B50"/>
  <c r="J37"/>
  <c r="I4"/>
  <c r="K51"/>
  <c r="G46"/>
  <c r="O53"/>
  <c r="L84"/>
  <c r="Q25"/>
  <c r="I45"/>
  <c r="L34"/>
  <c r="H75"/>
  <c r="P87"/>
  <c r="I53"/>
  <c r="H7"/>
  <c r="O52"/>
  <c r="L85"/>
  <c r="G50"/>
  <c r="Q34"/>
  <c r="G30"/>
  <c r="K30"/>
  <c r="B2"/>
  <c r="N84"/>
  <c r="I26"/>
  <c r="H94"/>
  <c r="J41"/>
  <c r="P33"/>
  <c r="K66"/>
  <c r="H47"/>
  <c r="K14"/>
  <c r="G25"/>
  <c r="K56"/>
  <c r="H97"/>
  <c r="N44"/>
  <c r="I69"/>
  <c r="K10"/>
  <c r="J32"/>
  <c r="B75"/>
  <c r="K32"/>
  <c r="P57"/>
  <c r="I65"/>
  <c r="B20"/>
  <c r="L29"/>
  <c r="P40"/>
  <c r="O31"/>
  <c r="B85"/>
  <c r="B40"/>
  <c r="N54"/>
  <c r="H64"/>
  <c r="Q78"/>
  <c r="B32"/>
  <c r="K49"/>
  <c r="I9"/>
  <c r="I98"/>
  <c r="I92"/>
  <c r="L55"/>
  <c r="O76"/>
  <c r="B47"/>
  <c r="O43"/>
  <c r="N79"/>
  <c r="L17"/>
  <c r="I34"/>
  <c r="G69"/>
  <c r="P7"/>
  <c r="N68"/>
  <c r="B25"/>
  <c r="G10"/>
  <c r="L68"/>
  <c r="N97"/>
  <c r="Q76"/>
  <c r="G11"/>
  <c r="B58"/>
  <c r="O81"/>
  <c r="K47"/>
  <c r="J74"/>
  <c r="N80"/>
  <c r="K85"/>
  <c r="P44"/>
  <c r="I86"/>
  <c r="O7"/>
  <c r="H8"/>
  <c r="I11"/>
  <c r="O40"/>
  <c r="L47"/>
  <c r="K65"/>
  <c r="H15"/>
  <c r="Q97"/>
  <c r="G92"/>
  <c r="Q95"/>
  <c r="K88"/>
  <c r="N87"/>
  <c r="Q53"/>
  <c r="I24"/>
  <c r="I33"/>
  <c r="K7"/>
  <c r="G45"/>
  <c r="B55"/>
  <c r="Q10"/>
  <c r="L87"/>
  <c r="P6"/>
  <c r="H79"/>
  <c r="K60"/>
  <c r="Q91"/>
  <c r="H33"/>
  <c r="B24"/>
  <c r="N91"/>
  <c r="N63"/>
  <c r="O5"/>
  <c r="P32"/>
  <c r="N56"/>
  <c r="G59"/>
  <c r="J66"/>
  <c r="N40"/>
  <c r="K37"/>
  <c r="H29"/>
  <c r="O4"/>
  <c r="K72"/>
  <c r="Q16"/>
  <c r="J10"/>
  <c r="O55"/>
  <c r="N74"/>
  <c r="L38"/>
  <c r="K93"/>
  <c r="Q32"/>
  <c r="H96"/>
  <c r="H12"/>
  <c r="K57"/>
  <c r="N85"/>
  <c r="K54"/>
  <c r="I12"/>
  <c r="P70"/>
  <c r="J94"/>
  <c r="I20"/>
  <c r="G90"/>
  <c r="B92"/>
  <c r="Q46"/>
  <c r="O13"/>
  <c r="L75"/>
  <c r="K79"/>
  <c r="N3"/>
  <c r="H95"/>
  <c r="N52"/>
  <c r="B36"/>
  <c r="O68"/>
  <c r="L20"/>
  <c r="H21"/>
  <c r="O6"/>
  <c r="P84"/>
  <c r="Q83"/>
  <c r="Q96"/>
  <c r="L78"/>
  <c r="P79"/>
  <c r="L73"/>
  <c r="L13"/>
  <c r="L21"/>
  <c r="O26"/>
  <c r="B14"/>
  <c r="B7"/>
  <c r="H4"/>
  <c r="I35"/>
  <c r="G71"/>
  <c r="Q14"/>
  <c r="J80"/>
  <c r="P56"/>
  <c r="P68"/>
  <c r="B26"/>
  <c r="J88"/>
  <c r="B74"/>
  <c r="N22"/>
  <c r="N46"/>
  <c r="K87"/>
  <c r="L18"/>
  <c r="F1"/>
  <c r="I75"/>
  <c r="B76"/>
  <c r="B59"/>
  <c r="I64"/>
  <c r="O70"/>
  <c r="I58"/>
  <c r="L33"/>
  <c r="L66"/>
  <c r="H18"/>
  <c r="J76"/>
  <c r="G98"/>
  <c r="N90"/>
  <c r="I88"/>
  <c r="K67"/>
  <c r="B10"/>
  <c r="J69"/>
  <c r="P13"/>
  <c r="K11"/>
  <c r="J46"/>
  <c r="H26"/>
  <c r="P92"/>
  <c r="K36"/>
  <c r="Q19"/>
  <c r="Q11"/>
  <c r="J82"/>
  <c r="G97"/>
  <c r="N86"/>
  <c r="Q21"/>
  <c r="B37"/>
  <c r="P41"/>
  <c r="O49"/>
  <c r="B6"/>
  <c r="H50"/>
  <c r="G61"/>
  <c r="K53"/>
  <c r="J52"/>
  <c r="G58"/>
  <c r="O97"/>
  <c r="L62"/>
  <c r="I82"/>
  <c r="J24"/>
  <c r="Q89"/>
  <c r="I76"/>
  <c r="H61"/>
  <c r="K92"/>
  <c r="P77"/>
  <c r="P31"/>
  <c r="I41"/>
  <c r="N61"/>
  <c r="H37"/>
  <c r="O65"/>
  <c r="K18"/>
  <c r="L93"/>
  <c r="Q48"/>
  <c r="H13"/>
  <c r="O56"/>
  <c r="O92"/>
  <c r="J40"/>
  <c r="L26"/>
  <c r="B87"/>
  <c r="O58"/>
  <c r="I7"/>
  <c r="I23"/>
  <c r="L23"/>
  <c r="L39"/>
  <c r="Q77"/>
  <c r="K90"/>
  <c r="B30"/>
  <c r="I8"/>
  <c r="L11"/>
  <c r="B53"/>
  <c r="O62"/>
  <c r="O10"/>
  <c r="K17"/>
  <c r="G68"/>
  <c r="N47"/>
  <c r="N76"/>
  <c r="Q33"/>
  <c r="L10"/>
  <c r="N13"/>
  <c r="B98"/>
  <c r="Q70"/>
  <c r="L4"/>
  <c r="O35"/>
  <c r="H91"/>
  <c r="H65"/>
  <c r="I80"/>
  <c r="I95"/>
  <c r="J95"/>
  <c r="Q73"/>
  <c r="B66"/>
  <c r="H10"/>
  <c r="B16"/>
  <c r="N32"/>
  <c r="H77"/>
  <c r="J33"/>
  <c r="L28"/>
  <c r="I43"/>
  <c r="O83"/>
  <c r="H5"/>
  <c r="J19"/>
  <c r="J26"/>
  <c r="O54"/>
  <c r="H38"/>
  <c r="I78"/>
  <c r="B52"/>
  <c r="J93"/>
  <c r="P89"/>
  <c r="P27"/>
  <c r="K68"/>
  <c r="K89"/>
  <c r="G34"/>
  <c r="O67"/>
  <c r="I44"/>
  <c r="J98"/>
  <c r="K69"/>
  <c r="N31"/>
  <c r="I55"/>
  <c r="L92"/>
  <c r="O86"/>
  <c r="O72"/>
  <c r="G43"/>
  <c r="J34"/>
  <c r="Q61"/>
  <c r="Q3"/>
  <c r="Q59"/>
  <c r="N49"/>
  <c r="H82"/>
  <c r="J83"/>
  <c r="Q17"/>
  <c r="K34"/>
  <c r="I70"/>
  <c r="B3"/>
  <c r="H59"/>
  <c r="I59"/>
  <c r="J68"/>
  <c r="H90"/>
  <c r="N55"/>
  <c r="H31"/>
  <c r="G65"/>
  <c r="O74"/>
  <c r="I42"/>
  <c r="N81"/>
  <c r="I14"/>
  <c r="L27"/>
  <c r="B77"/>
  <c r="P52"/>
  <c r="K96"/>
  <c r="N5"/>
  <c r="H62"/>
  <c r="I36"/>
  <c r="G18"/>
  <c r="I83"/>
  <c r="H70"/>
  <c r="P65"/>
  <c r="P4"/>
  <c r="O15"/>
  <c r="N95"/>
  <c r="B91"/>
  <c r="O45"/>
  <c r="G16"/>
  <c r="K75"/>
  <c r="H46"/>
  <c r="K19"/>
  <c r="Q74"/>
  <c r="P24"/>
  <c r="O36"/>
  <c r="J91"/>
  <c r="N53"/>
  <c r="N30"/>
  <c r="L82"/>
  <c r="Q52"/>
  <c r="L45"/>
  <c r="K62"/>
  <c r="J77"/>
  <c r="H76"/>
  <c r="K8"/>
  <c r="L52"/>
  <c r="G12"/>
  <c r="K83"/>
  <c r="O96"/>
  <c r="P22"/>
  <c r="B43"/>
  <c r="H32"/>
  <c r="I90"/>
  <c r="I31"/>
  <c r="Q65"/>
  <c r="N35"/>
  <c r="H56"/>
  <c r="O66"/>
  <c r="N15"/>
  <c r="K29"/>
  <c r="N8"/>
  <c r="L5"/>
  <c r="O85"/>
  <c r="H44"/>
  <c r="L74"/>
  <c r="O94"/>
  <c r="G19"/>
  <c r="Q55"/>
  <c r="J17"/>
  <c r="N34"/>
  <c r="H60"/>
  <c r="B11"/>
  <c r="B93"/>
  <c r="G17"/>
  <c r="J47"/>
  <c r="J35"/>
  <c r="Q26"/>
  <c r="B90"/>
  <c r="J81"/>
  <c r="L15"/>
  <c r="L98"/>
  <c r="L36"/>
  <c r="H20"/>
  <c r="Q92"/>
  <c r="L91"/>
  <c r="O51"/>
  <c r="K86"/>
  <c r="H72"/>
  <c r="B73"/>
  <c r="B78"/>
  <c r="Q29"/>
  <c r="H86"/>
  <c r="J13"/>
  <c r="P80"/>
  <c r="P16"/>
  <c r="H14"/>
  <c r="B17"/>
  <c r="G27"/>
  <c r="L69"/>
  <c r="I63"/>
  <c r="H11"/>
  <c r="Q37"/>
  <c r="I16"/>
  <c r="K24"/>
  <c r="B13"/>
  <c r="P75"/>
  <c r="K42"/>
  <c r="G29"/>
  <c r="L94"/>
  <c r="K13"/>
  <c r="J28"/>
  <c r="H87"/>
  <c r="P3"/>
  <c r="H24"/>
  <c r="B60"/>
  <c r="L83"/>
  <c r="G22"/>
  <c r="O87"/>
  <c r="G4"/>
  <c r="L81"/>
  <c r="K48"/>
  <c r="G8"/>
  <c r="O89"/>
  <c r="J59"/>
  <c r="O30"/>
  <c r="P18"/>
  <c r="J71"/>
  <c r="P8"/>
  <c r="P64"/>
  <c r="N43"/>
  <c r="I22"/>
  <c r="J45"/>
  <c r="Q9"/>
  <c r="K46"/>
  <c r="I37"/>
  <c r="N42"/>
  <c r="O84"/>
  <c r="Q45"/>
  <c r="P95"/>
  <c r="G81"/>
  <c r="O33"/>
  <c r="I93"/>
  <c r="G95"/>
  <c r="P49"/>
  <c r="Q35"/>
  <c r="N39"/>
  <c r="G26"/>
  <c r="Q44"/>
  <c r="G21"/>
  <c r="N17"/>
  <c r="N62"/>
  <c r="P20"/>
  <c r="N51"/>
  <c r="P25"/>
  <c r="L9"/>
  <c r="N33"/>
  <c r="B51"/>
  <c r="N73"/>
  <c r="J65"/>
  <c r="I13"/>
  <c r="O39"/>
  <c r="I39"/>
  <c r="H22"/>
  <c r="P37"/>
  <c r="P59"/>
  <c r="P67"/>
  <c r="J3"/>
  <c r="L37"/>
  <c r="G82"/>
  <c r="Q64"/>
  <c r="H45"/>
  <c r="B97"/>
  <c r="O25"/>
  <c r="P34"/>
  <c r="L54"/>
  <c r="O12"/>
  <c r="G39"/>
  <c r="Q49"/>
  <c r="L8"/>
  <c r="I94"/>
  <c r="N65"/>
  <c r="P74"/>
  <c r="N11"/>
  <c r="N57"/>
  <c r="P71"/>
  <c r="I28"/>
  <c r="O59"/>
  <c r="B65"/>
  <c r="H93"/>
  <c r="H25"/>
  <c r="N36"/>
  <c r="B49"/>
  <c r="H48"/>
  <c r="O27"/>
  <c r="N93"/>
  <c r="L80"/>
  <c r="H69"/>
  <c r="P21"/>
  <c r="B45"/>
  <c r="N64"/>
  <c r="Q94"/>
  <c r="L96"/>
  <c r="P28"/>
  <c r="O61"/>
  <c r="J36"/>
  <c r="O38"/>
  <c r="B71"/>
  <c r="L46"/>
  <c r="N83"/>
  <c r="Q87"/>
  <c r="K71"/>
  <c r="J58"/>
  <c r="I54"/>
  <c r="P36"/>
  <c r="J64"/>
  <c r="Q4"/>
  <c r="I50"/>
  <c r="B80"/>
  <c r="L48"/>
  <c r="I49"/>
  <c r="B94"/>
  <c r="I27"/>
  <c r="Q50"/>
  <c r="K98"/>
  <c r="H85"/>
  <c r="L50"/>
  <c r="H84"/>
  <c r="K74"/>
  <c r="K31"/>
  <c r="P69"/>
  <c r="J31"/>
  <c r="G73"/>
  <c r="G91"/>
  <c r="I96"/>
  <c r="I51"/>
  <c r="K95"/>
  <c r="M51" l="1"/>
  <c r="M96"/>
  <c r="M27"/>
  <c r="C94"/>
  <c r="F94"/>
  <c r="D94"/>
  <c r="E94"/>
  <c r="M49"/>
  <c r="D80"/>
  <c r="C80"/>
  <c r="F80"/>
  <c r="E80"/>
  <c r="M50"/>
  <c r="M54"/>
  <c r="R83"/>
  <c r="D71"/>
  <c r="C71"/>
  <c r="E71"/>
  <c r="F71"/>
  <c r="R64"/>
  <c r="C45"/>
  <c r="F45"/>
  <c r="D45"/>
  <c r="E45"/>
  <c r="R93"/>
  <c r="D49"/>
  <c r="E49"/>
  <c r="F49"/>
  <c r="C49"/>
  <c r="R36"/>
  <c r="F65"/>
  <c r="C65"/>
  <c r="D65"/>
  <c r="E65"/>
  <c r="M28"/>
  <c r="R57"/>
  <c r="R11"/>
  <c r="R65"/>
  <c r="M94"/>
  <c r="C97"/>
  <c r="E97"/>
  <c r="F97"/>
  <c r="D97"/>
  <c r="J99"/>
  <c r="M39"/>
  <c r="M13"/>
  <c r="R73"/>
  <c r="E51"/>
  <c r="F51"/>
  <c r="D51"/>
  <c r="C51"/>
  <c r="R33"/>
  <c r="R51"/>
  <c r="R62"/>
  <c r="R17"/>
  <c r="R39"/>
  <c r="M93"/>
  <c r="R42"/>
  <c r="M37"/>
  <c r="M22"/>
  <c r="R43"/>
  <c r="D60"/>
  <c r="F60"/>
  <c r="C60"/>
  <c r="E60"/>
  <c r="P99"/>
  <c r="D13"/>
  <c r="F13"/>
  <c r="C13"/>
  <c r="E13"/>
  <c r="M16"/>
  <c r="M63"/>
  <c r="E17"/>
  <c r="F17"/>
  <c r="C17"/>
  <c r="D17"/>
  <c r="D78"/>
  <c r="F78"/>
  <c r="E78"/>
  <c r="C78"/>
  <c r="E73"/>
  <c r="D73"/>
  <c r="F73"/>
  <c r="C73"/>
  <c r="E90"/>
  <c r="C90"/>
  <c r="D90"/>
  <c r="F90"/>
  <c r="D93"/>
  <c r="F93"/>
  <c r="C93"/>
  <c r="E93"/>
  <c r="D11"/>
  <c r="F11"/>
  <c r="E11"/>
  <c r="C11"/>
  <c r="R34"/>
  <c r="R8"/>
  <c r="R15"/>
  <c r="R35"/>
  <c r="M31"/>
  <c r="M90"/>
  <c r="D43"/>
  <c r="E43"/>
  <c r="C43"/>
  <c r="F43"/>
  <c r="R30"/>
  <c r="R53"/>
  <c r="D91"/>
  <c r="E91"/>
  <c r="C91"/>
  <c r="F91"/>
  <c r="R95"/>
  <c r="M83"/>
  <c r="M36"/>
  <c r="R5"/>
  <c r="C77"/>
  <c r="F77"/>
  <c r="E77"/>
  <c r="D77"/>
  <c r="M14"/>
  <c r="R81"/>
  <c r="M42"/>
  <c r="R55"/>
  <c r="M59"/>
  <c r="F3"/>
  <c r="D3"/>
  <c r="B99"/>
  <c r="C3"/>
  <c r="E3"/>
  <c r="M70"/>
  <c r="R49"/>
  <c r="Q99"/>
  <c r="M55"/>
  <c r="R31"/>
  <c r="M44"/>
  <c r="C52"/>
  <c r="E52"/>
  <c r="F52"/>
  <c r="D52"/>
  <c r="M78"/>
  <c r="M43"/>
  <c r="R32"/>
  <c r="C16"/>
  <c r="D16"/>
  <c r="F16"/>
  <c r="E16"/>
  <c r="D66"/>
  <c r="C66"/>
  <c r="E66"/>
  <c r="F66"/>
  <c r="M95"/>
  <c r="M80"/>
  <c r="D98"/>
  <c r="C98"/>
  <c r="E98"/>
  <c r="F98"/>
  <c r="R13"/>
  <c r="R76"/>
  <c r="R47"/>
  <c r="C53"/>
  <c r="E53"/>
  <c r="F53"/>
  <c r="D53"/>
  <c r="M8"/>
  <c r="D30"/>
  <c r="E30"/>
  <c r="F30"/>
  <c r="C30"/>
  <c r="M23"/>
  <c r="M7"/>
  <c r="F87"/>
  <c r="D87"/>
  <c r="E87"/>
  <c r="C87"/>
  <c r="R61"/>
  <c r="M41"/>
  <c r="M76"/>
  <c r="M82"/>
  <c r="F6"/>
  <c r="E6"/>
  <c r="C6"/>
  <c r="D6"/>
  <c r="D37"/>
  <c r="C37"/>
  <c r="E37"/>
  <c r="F37"/>
  <c r="R86"/>
  <c r="F10"/>
  <c r="D10"/>
  <c r="E10"/>
  <c r="C10"/>
  <c r="M88"/>
  <c r="R90"/>
  <c r="M58"/>
  <c r="M64"/>
  <c r="D59"/>
  <c r="C59"/>
  <c r="E59"/>
  <c r="F59"/>
  <c r="C76"/>
  <c r="D76"/>
  <c r="E76"/>
  <c r="F76"/>
  <c r="M75"/>
  <c r="R46"/>
  <c r="R22"/>
  <c r="C74"/>
  <c r="F74"/>
  <c r="D74"/>
  <c r="E74"/>
  <c r="C26"/>
  <c r="E26"/>
  <c r="F26"/>
  <c r="D26"/>
  <c r="M35"/>
  <c r="C7"/>
  <c r="F7"/>
  <c r="D7"/>
  <c r="E7"/>
  <c r="E14"/>
  <c r="C14"/>
  <c r="F14"/>
  <c r="D14"/>
  <c r="F36"/>
  <c r="D36"/>
  <c r="C36"/>
  <c r="E36"/>
  <c r="R52"/>
  <c r="R3"/>
  <c r="N99"/>
  <c r="D92"/>
  <c r="C92"/>
  <c r="F92"/>
  <c r="E92"/>
  <c r="M20"/>
  <c r="M12"/>
  <c r="R85"/>
  <c r="R74"/>
  <c r="R40"/>
  <c r="R56"/>
  <c r="R63"/>
  <c r="R91"/>
  <c r="F24"/>
  <c r="D24"/>
  <c r="C24"/>
  <c r="E24"/>
  <c r="F55"/>
  <c r="C55"/>
  <c r="E55"/>
  <c r="D55"/>
  <c r="M33"/>
  <c r="M24"/>
  <c r="R87"/>
  <c r="M11"/>
  <c r="M86"/>
  <c r="R80"/>
  <c r="D58"/>
  <c r="E58"/>
  <c r="C58"/>
  <c r="F58"/>
  <c r="R97"/>
  <c r="D25"/>
  <c r="F25"/>
  <c r="E25"/>
  <c r="C25"/>
  <c r="R68"/>
  <c r="M34"/>
  <c r="R79"/>
  <c r="D47"/>
  <c r="C47"/>
  <c r="F47"/>
  <c r="E47"/>
  <c r="M92"/>
  <c r="M98"/>
  <c r="M9"/>
  <c r="F32"/>
  <c r="C32"/>
  <c r="E32"/>
  <c r="D32"/>
  <c r="R54"/>
  <c r="C40"/>
  <c r="F40"/>
  <c r="D40"/>
  <c r="E40"/>
  <c r="F85"/>
  <c r="D85"/>
  <c r="C85"/>
  <c r="E85"/>
  <c r="D20"/>
  <c r="C20"/>
  <c r="E20"/>
  <c r="F20"/>
  <c r="M65"/>
  <c r="C75"/>
  <c r="E75"/>
  <c r="F75"/>
  <c r="D75"/>
  <c r="M69"/>
  <c r="R44"/>
  <c r="M26"/>
  <c r="R84"/>
  <c r="M53"/>
  <c r="M45"/>
  <c r="M4"/>
  <c r="C50"/>
  <c r="E50"/>
  <c r="F50"/>
  <c r="D50"/>
  <c r="R98"/>
  <c r="C63"/>
  <c r="D63"/>
  <c r="E63"/>
  <c r="F63"/>
  <c r="E96"/>
  <c r="C96"/>
  <c r="F96"/>
  <c r="D96"/>
  <c r="M5"/>
  <c r="M89"/>
  <c r="M72"/>
  <c r="F34"/>
  <c r="E34"/>
  <c r="D34"/>
  <c r="C34"/>
  <c r="R28"/>
  <c r="R21"/>
  <c r="M3"/>
  <c r="I99"/>
  <c r="R59"/>
  <c r="R24"/>
  <c r="R75"/>
  <c r="F33"/>
  <c r="E33"/>
  <c r="D33"/>
  <c r="C33"/>
  <c r="F68"/>
  <c r="D68"/>
  <c r="E68"/>
  <c r="C68"/>
  <c r="D86"/>
  <c r="C86"/>
  <c r="E86"/>
  <c r="F86"/>
  <c r="R20"/>
  <c r="R23"/>
  <c r="R12"/>
  <c r="M67"/>
  <c r="E69"/>
  <c r="D69"/>
  <c r="F69"/>
  <c r="C69"/>
  <c r="F46"/>
  <c r="E46"/>
  <c r="C46"/>
  <c r="D46"/>
  <c r="M30"/>
  <c r="D9"/>
  <c r="F9"/>
  <c r="E9"/>
  <c r="C9"/>
  <c r="M84"/>
  <c r="O99"/>
  <c r="E88"/>
  <c r="F88"/>
  <c r="C88"/>
  <c r="D88"/>
  <c r="F21"/>
  <c r="D21"/>
  <c r="E21"/>
  <c r="C21"/>
  <c r="F84"/>
  <c r="D84"/>
  <c r="C84"/>
  <c r="E84"/>
  <c r="M10"/>
  <c r="M74"/>
  <c r="C35"/>
  <c r="F35"/>
  <c r="D35"/>
  <c r="E35"/>
  <c r="M47"/>
  <c r="G99"/>
  <c r="R89"/>
  <c r="M71"/>
  <c r="R72"/>
  <c r="M18"/>
  <c r="M91"/>
  <c r="M46"/>
  <c r="M77"/>
  <c r="R27"/>
  <c r="C18"/>
  <c r="F18"/>
  <c r="E18"/>
  <c r="D18"/>
  <c r="K99"/>
  <c r="R29"/>
  <c r="F15"/>
  <c r="E15"/>
  <c r="D15"/>
  <c r="C15"/>
  <c r="R25"/>
  <c r="E42"/>
  <c r="C42"/>
  <c r="F42"/>
  <c r="D42"/>
  <c r="M97"/>
  <c r="D31"/>
  <c r="F31"/>
  <c r="E31"/>
  <c r="C31"/>
  <c r="R58"/>
  <c r="M61"/>
  <c r="D72"/>
  <c r="F72"/>
  <c r="C72"/>
  <c r="E72"/>
  <c r="D41"/>
  <c r="C41"/>
  <c r="E41"/>
  <c r="F41"/>
  <c r="D29"/>
  <c r="F29"/>
  <c r="C29"/>
  <c r="E29"/>
  <c r="R41"/>
  <c r="R71"/>
  <c r="D38"/>
  <c r="F38"/>
  <c r="E38"/>
  <c r="C38"/>
  <c r="E48"/>
  <c r="C48"/>
  <c r="F48"/>
  <c r="D48"/>
  <c r="C83"/>
  <c r="E83"/>
  <c r="F83"/>
  <c r="D83"/>
  <c r="M40"/>
  <c r="C39"/>
  <c r="F39"/>
  <c r="D39"/>
  <c r="E39"/>
  <c r="M79"/>
  <c r="C57"/>
  <c r="D57"/>
  <c r="F57"/>
  <c r="E57"/>
  <c r="R10"/>
  <c r="D70"/>
  <c r="F70"/>
  <c r="E70"/>
  <c r="C70"/>
  <c r="M73"/>
  <c r="M17"/>
  <c r="R37"/>
  <c r="M56"/>
  <c r="M81"/>
  <c r="L99"/>
  <c r="D44"/>
  <c r="C44"/>
  <c r="F44"/>
  <c r="E44"/>
  <c r="R96"/>
  <c r="E12"/>
  <c r="F12"/>
  <c r="C12"/>
  <c r="D12"/>
  <c r="E62"/>
  <c r="C62"/>
  <c r="D62"/>
  <c r="F62"/>
  <c r="M19"/>
  <c r="M57"/>
  <c r="M85"/>
  <c r="M32"/>
  <c r="M62"/>
  <c r="D82"/>
  <c r="E82"/>
  <c r="C82"/>
  <c r="F82"/>
  <c r="R7"/>
  <c r="M6"/>
  <c r="D28"/>
  <c r="C28"/>
  <c r="E28"/>
  <c r="F28"/>
  <c r="D27"/>
  <c r="E27"/>
  <c r="F27"/>
  <c r="C27"/>
  <c r="F67"/>
  <c r="E67"/>
  <c r="D67"/>
  <c r="C67"/>
  <c r="R14"/>
  <c r="R77"/>
  <c r="C8"/>
  <c r="D8"/>
  <c r="E8"/>
  <c r="F8"/>
  <c r="M60"/>
  <c r="R67"/>
  <c r="M66"/>
  <c r="D19"/>
  <c r="C19"/>
  <c r="F19"/>
  <c r="E19"/>
  <c r="R19"/>
  <c r="R4"/>
  <c r="R88"/>
  <c r="M29"/>
  <c r="R70"/>
  <c r="R26"/>
  <c r="M25"/>
  <c r="R66"/>
  <c r="D22"/>
  <c r="C22"/>
  <c r="E22"/>
  <c r="F22"/>
  <c r="M38"/>
  <c r="R9"/>
  <c r="R45"/>
  <c r="R50"/>
  <c r="C64"/>
  <c r="E64"/>
  <c r="F64"/>
  <c r="D64"/>
  <c r="M21"/>
  <c r="E95"/>
  <c r="C95"/>
  <c r="F95"/>
  <c r="D95"/>
  <c r="E56"/>
  <c r="D56"/>
  <c r="F56"/>
  <c r="C56"/>
  <c r="R82"/>
  <c r="R6"/>
  <c r="R38"/>
  <c r="C5"/>
  <c r="F5"/>
  <c r="E5"/>
  <c r="D5"/>
  <c r="M52"/>
  <c r="D61"/>
  <c r="F61"/>
  <c r="E61"/>
  <c r="C61"/>
  <c r="F54"/>
  <c r="C54"/>
  <c r="D54"/>
  <c r="E54"/>
  <c r="E23"/>
  <c r="D23"/>
  <c r="C23"/>
  <c r="F23"/>
  <c r="M68"/>
  <c r="E81"/>
  <c r="F81"/>
  <c r="D81"/>
  <c r="C81"/>
  <c r="R18"/>
  <c r="R92"/>
  <c r="R60"/>
  <c r="E79"/>
  <c r="C79"/>
  <c r="D79"/>
  <c r="F79"/>
  <c r="R78"/>
  <c r="D89"/>
  <c r="F89"/>
  <c r="C89"/>
  <c r="E89"/>
  <c r="M87"/>
  <c r="R48"/>
  <c r="M15"/>
  <c r="R94"/>
  <c r="H99"/>
  <c r="M48"/>
  <c r="R69"/>
  <c r="R16"/>
  <c r="C4"/>
  <c r="E4"/>
  <c r="F4"/>
  <c r="D4"/>
  <c r="T39" i="73"/>
  <c r="R40"/>
  <c r="D40" i="29" s="1"/>
  <c r="S40" i="73"/>
  <c r="D40" i="28" s="1"/>
  <c r="Q40" i="73"/>
  <c r="D40" i="26" s="1"/>
  <c r="P40" i="73"/>
  <c r="D40" i="24" s="1"/>
  <c r="K38" i="65"/>
  <c r="F38"/>
  <c r="F39"/>
  <c r="F99" i="78" l="1"/>
  <c r="D99"/>
  <c r="C99"/>
  <c r="R99"/>
  <c r="E99"/>
  <c r="M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DD9"/>
  <c r="CW16"/>
  <c r="CW34"/>
  <c r="CP44"/>
  <c r="CP38"/>
  <c r="CP35"/>
  <c r="CP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<sst xmlns="http://schemas.openxmlformats.org/spreadsheetml/2006/main" count="9377" uniqueCount="581">
  <si>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</si>
  <si>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</si>
  <si>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</si>
  <si>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</si>
  <si>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</si>
  <si>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</si>
  <si>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</si>
  <si>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</si>
  <si>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</si>
  <si>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</si>
  <si>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</si>
  <si>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</si>
  <si>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</si>
  <si>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</si>
  <si>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</si>
  <si>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</si>
  <si>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</si>
  <si>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</si>
  <si>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</si>
  <si>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</si>
  <si>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</si>
  <si>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</si>
  <si>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</si>
  <si>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</si>
  <si>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</si>
  <si>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</si>
  <si>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</si>
  <si>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</si>
  <si>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</si>
  <si>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</si>
  <si>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</si>
  <si>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</si>
  <si>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</si>
  <si>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</si>
  <si>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</si>
  <si>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</si>
  <si>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</si>
  <si>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</si>
  <si>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</si>
  <si>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</si>
  <si>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</si>
  <si>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</si>
  <si>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</si>
  <si>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</si>
  <si>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</si>
  <si>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</si>
  <si>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</si>
  <si>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</si>
  <si>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</si>
  <si>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</si>
  <si>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</si>
  <si>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</si>
  <si>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</si>
  <si>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</si>
  <si>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</si>
  <si>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</si>
  <si>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</si>
  <si>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</si>
  <si>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</si>
  <si>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</si>
  <si>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</si>
  <si>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</si>
  <si>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</si>
  <si>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</si>
  <si>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</si>
  <si>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</si>
  <si>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</si>
  <si>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</si>
  <si>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</si>
  <si>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</si>
  <si>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</si>
  <si>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</si>
  <si>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</si>
  <si>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</si>
  <si>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</si>
  <si>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</si>
  <si>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</si>
  <si>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</si>
  <si>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</si>
  <si>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</si>
  <si>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</si>
  <si>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</si>
  <si>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</si>
  <si>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</si>
  <si>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</si>
  <si>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</si>
  <si>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</si>
  <si>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</si>
  <si>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</si>
  <si>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</si>
  <si>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</si>
  <si>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</si>
  <si>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</si>
  <si>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</si>
  <si>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</si>
  <si>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</si>
  <si>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</si>
  <si>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</si>
  <si>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</si>
  <si>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</si>
  <si>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</si>
  <si>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</si>
  <si>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</si>
  <si>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</si>
  <si>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</si>
  <si>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</si>
  <si>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</si>
  <si>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</si>
  <si>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</si>
  <si>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</si>
  <si>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</si>
  <si>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</si>
  <si>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</si>
  <si>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</si>
  <si>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</si>
  <si>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</si>
  <si>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</si>
  <si>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</si>
  <si>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</si>
  <si>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</si>
  <si>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</si>
  <si>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</si>
  <si>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</si>
  <si>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</si>
  <si>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</si>
  <si>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</si>
  <si>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</si>
  <si>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</si>
  <si>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</si>
  <si>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</si>
  <si>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</si>
  <si>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</si>
  <si>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</si>
  <si>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</si>
  <si>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</si>
  <si>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</si>
  <si>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</si>
  <si>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</si>
  <si>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</si>
  <si>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</si>
  <si>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</si>
  <si>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</si>
  <si>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</si>
  <si>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</si>
  <si>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</si>
  <si>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</si>
  <si>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</si>
  <si>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</si>
  <si>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</si>
  <si>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</si>
  <si>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</si>
  <si>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</si>
  <si>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</si>
  <si>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</si>
  <si>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</si>
  <si>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</si>
  <si>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</si>
  <si>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</si>
  <si>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</si>
  <si>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</si>
  <si>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</si>
  <si>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</si>
  <si>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</si>
  <si>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</si>
  <si>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</si>
  <si>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</si>
  <si>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</si>
  <si>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</si>
  <si>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</si>
  <si>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</si>
  <si>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</si>
  <si>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</si>
  <si>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</si>
  <si>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</si>
  <si>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</si>
  <si>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</si>
  <si>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</si>
  <si>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</si>
  <si>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</si>
  <si>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</si>
  <si>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</si>
  <si>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</si>
  <si>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</si>
  <si>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</si>
  <si>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</si>
  <si>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</si>
  <si>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</si>
  <si>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</si>
  <si>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</si>
  <si>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</si>
  <si>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</si>
  <si>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</si>
  <si>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</si>
  <si>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</si>
  <si>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</si>
  <si>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</si>
  <si>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</si>
  <si>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</si>
  <si>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</si>
  <si>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</si>
  <si>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</si>
  <si>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</si>
  <si>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</si>
  <si>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</si>
  <si>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</si>
  <si>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</si>
  <si>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</si>
  <si>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</si>
  <si>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</si>
  <si>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</si>
  <si>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</si>
  <si>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</si>
  <si>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</si>
  <si>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</si>
  <si>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</si>
  <si>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</si>
  <si>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</si>
  <si>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</si>
  <si>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</si>
  <si>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</si>
  <si>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</si>
  <si>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</si>
  <si>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</si>
  <si>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</si>
  <si>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</si>
  <si>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</si>
  <si>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</si>
  <si>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</si>
  <si>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</si>
  <si>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</si>
  <si>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</si>
  <si>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</si>
  <si>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</si>
  <si>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</si>
  <si>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</si>
  <si>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</si>
  <si>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</si>
  <si>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</si>
  <si>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</si>
  <si>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</si>
  <si>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</si>
  <si>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</si>
  <si>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</si>
  <si>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</si>
  <si>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</si>
  <si>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</si>
  <si>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</si>
  <si>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</si>
  <si>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</si>
  <si>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</si>
  <si>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</si>
  <si>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</si>
  <si>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</si>
  <si>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</si>
  <si>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</si>
  <si>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</si>
  <si>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</si>
  <si>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</si>
  <si>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</si>
  <si>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</si>
  <si>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</si>
  <si>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</si>
  <si>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</si>
  <si>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</si>
  <si>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</si>
  <si>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</si>
  <si>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</si>
  <si>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</si>
  <si>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</si>
  <si>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</si>
  <si>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</si>
  <si>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</si>
  <si>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</si>
  <si>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</si>
  <si>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</si>
  <si>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</si>
  <si>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</si>
  <si>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</si>
  <si>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</si>
  <si>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</si>
  <si>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</si>
  <si>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</si>
  <si>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</si>
  <si>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</si>
  <si>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</si>
  <si>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</si>
  <si>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</si>
  <si>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</si>
  <si>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</si>
  <si>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</si>
  <si>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</si>
  <si>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</si>
  <si>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</si>
  <si>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</si>
  <si>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</si>
  <si>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</si>
  <si>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</si>
  <si>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</si>
  <si>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</si>
  <si>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</si>
  <si>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</si>
  <si>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</si>
  <si>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</si>
  <si>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</si>
  <si>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</si>
  <si>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</si>
  <si>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</si>
  <si>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</si>
  <si>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</si>
  <si>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</si>
  <si>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</si>
  <si>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</si>
  <si>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</si>
  <si>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</si>
  <si>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</si>
  <si>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</si>
  <si>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</si>
  <si>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</si>
  <si>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</si>
  <si>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</si>
  <si>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</si>
  <si>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</si>
  <si>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</si>
  <si>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</si>
  <si>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</si>
  <si>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</si>
  <si>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</si>
  <si>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</si>
  <si>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</si>
  <si>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</si>
  <si>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</si>
  <si>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</si>
  <si>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</si>
  <si>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</si>
  <si>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</si>
  <si>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</si>
  <si>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</si>
  <si>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</si>
  <si>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</si>
  <si>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</si>
  <si>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</si>
  <si>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</si>
  <si>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</si>
  <si>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</si>
  <si>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</si>
  <si>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</si>
  <si>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</si>
  <si>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</si>
  <si>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</si>
  <si>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</si>
  <si>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</si>
  <si>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</si>
  <si>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</si>
  <si>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</si>
  <si>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</si>
  <si>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</si>
  <si>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</si>
  <si>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</si>
  <si>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</si>
  <si>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</si>
  <si>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</si>
  <si>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</si>
  <si>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</si>
  <si>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</si>
  <si>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</si>
  <si>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</si>
  <si>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</si>
  <si>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</si>
  <si>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</si>
  <si>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</si>
  <si>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</si>
  <si>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</si>
  <si>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</si>
  <si>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</si>
  <si>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</si>
  <si>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</si>
  <si>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</si>
  <si>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</si>
  <si>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</si>
  <si>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</si>
  <si>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</si>
  <si>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</si>
  <si>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</si>
  <si>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</si>
  <si>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</si>
  <si>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</si>
  <si>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</si>
  <si>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</si>
  <si>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</si>
  <si>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</si>
  <si>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</si>
  <si>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</si>
  <si>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</si>
  <si>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</si>
  <si>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</si>
  <si>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</si>
  <si>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</si>
  <si>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</si>
  <si>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</si>
  <si>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</si>
  <si>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</si>
  <si>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</si>
  <si>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</si>
  <si>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</si>
  <si>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</si>
  <si>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</si>
  <si>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</si>
  <si>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</si>
  <si>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</si>
  <si>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</si>
  <si>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</si>
  <si>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</si>
  <si>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</si>
  <si>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</si>
  <si>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</si>
  <si>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</si>
  <si>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</si>
  <si>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</si>
  <si>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</si>
  <si>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</si>
  <si>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</si>
  <si>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</si>
  <si>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</si>
  <si>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</si>
  <si>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</si>
  <si>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</si>
  <si>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</si>
  <si>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</si>
  <si>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</si>
  <si>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</si>
  <si>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</si>
  <si>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</si>
  <si>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</si>
  <si>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</si>
  <si>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</si>
  <si>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</si>
  <si>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</si>
  <si>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</si>
  <si>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</si>
  <si>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</si>
  <si>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</si>
  <si>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</si>
  <si>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</si>
  <si>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</si>
  <si>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</si>
  <si>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</si>
  <si>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</si>
  <si>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</si>
  <si>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</si>
  <si>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</si>
  <si>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</si>
  <si>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</si>
  <si>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</si>
  <si>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</si>
  <si>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</si>
  <si>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</si>
  <si>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</si>
  <si>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</si>
  <si>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</si>
  <si>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</si>
  <si>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</si>
  <si>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</si>
  <si>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</si>
  <si>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</si>
  <si>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</si>
  <si>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</si>
  <si>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</si>
  <si>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</si>
  <si>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</si>
  <si>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</si>
  <si>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</si>
  <si>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</si>
  <si>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</si>
  <si>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</si>
  <si>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</si>
  <si>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</si>
  <si>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</si>
  <si>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</si>
  <si>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</si>
  <si>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</si>
  <si>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</si>
  <si>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</si>
  <si>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</si>
  <si>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</si>
  <si>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</si>
  <si>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</si>
  <si>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</si>
  <si>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</si>
  <si>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</si>
  <si>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</si>
  <si>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</si>
  <si>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</si>
  <si>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</si>
  <si>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</si>
  <si>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</si>
  <si>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</si>
  <si>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</si>
  <si>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</si>
  <si>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</si>
  <si>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</si>
  <si>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</si>
  <si>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</si>
  <si>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</si>
  <si>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</si>
  <si>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</si>
  <si>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</si>
  <si>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</si>
  <si>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</si>
  <si>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</si>
  <si>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</si>
  <si>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</si>
  <si>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</si>
  <si>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</si>
  <si>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</si>
  <si>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</si>
  <si>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</si>
  <si>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</si>
  <si>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</si>
  <si>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</si>
  <si>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</si>
  <si>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</si>
  <si>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</si>
  <si>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</si>
  <si>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</si>
  <si>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</si>
  <si>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</si>
  <si>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</si>
  <si>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</si>
  <si>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</si>
  <si>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</si>
  <si>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</si>
  <si>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</si>
  <si>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</si>
  <si>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</si>
  <si>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</si>
  <si>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</si>
  <si>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</si>
  <si>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</si>
  <si>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</si>
  <si>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</si>
  <si>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</si>
  <si>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67IS2024/10/20</t>
  </si>
  <si>
    <t>SOLAPUR_SOLAR</t>
  </si>
  <si>
    <t>NR/2024/23692/C</t>
  </si>
  <si>
    <t>TPSL_BKN2</t>
  </si>
  <si>
    <t>NR/2024/23640/A/41120</t>
  </si>
  <si>
    <t>RSRPL_BKN</t>
  </si>
  <si>
    <t>NR/2024/23639/A/41121</t>
  </si>
  <si>
    <t>ITCWIND</t>
  </si>
  <si>
    <t>NR/2024/23383/A/41100</t>
  </si>
  <si>
    <t>GBHHPL</t>
  </si>
  <si>
    <t>NR/2024/23648/A/41117</t>
  </si>
  <si>
    <t>JITPL</t>
  </si>
  <si>
    <t>NR/2024/23382/A/41243</t>
  </si>
  <si>
    <t>NSLSUGAR</t>
  </si>
  <si>
    <t>NR/2024/23384/A/41104</t>
  </si>
  <si>
    <t>NR/2024/23691/C</t>
  </si>
  <si>
    <t>HP</t>
  </si>
  <si>
    <t>GNA/NR/2024/10/16/2350</t>
  </si>
  <si>
    <t>BAWANA_GAS</t>
  </si>
  <si>
    <t>NR/30092023/31122025/SH-07</t>
  </si>
  <si>
    <t>AEML</t>
  </si>
  <si>
    <t>GNA/WR/2024/10/15/7089</t>
  </si>
  <si>
    <t>RKM_POWER</t>
  </si>
  <si>
    <t>GNA/NR/2024/10/01/9072</t>
  </si>
  <si>
    <t>SKS_Raigarh</t>
  </si>
  <si>
    <t>GNA/NR/2024/10/01/9582</t>
  </si>
  <si>
    <t>NR/30092023/26122029/SH-06</t>
  </si>
  <si>
    <t>CHANJUII</t>
  </si>
  <si>
    <t>NR/01082024/19092033/Chanju/TPDDL/01082024</t>
  </si>
  <si>
    <t>JPL2</t>
  </si>
  <si>
    <t>GNA/NR/2024/10/01/6101</t>
  </si>
  <si>
    <t>GNA/NR/2024/10/16/4393</t>
  </si>
  <si>
    <t>TRN_ENERGY</t>
  </si>
  <si>
    <t>GNA/NR/2024/10/01/8106</t>
  </si>
  <si>
    <t>GNA/NR/2024/10/01/3642</t>
  </si>
  <si>
    <t>East_Delhi_Waste_Processing_Company_Limited_(EDWPCL)</t>
  </si>
  <si>
    <t xml:space="preserve">East_Delhi_Waste_Processing_Company_Limited_(EDWPCL) 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</si>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</sst>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282.04599999999999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282.04599999999999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282.04599999999999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282.04599999999999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282.04599999999999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282.04599999999999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282.04599999999999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282.04599999999999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282.04599999999999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282.04599999999999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279.666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276.786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276.666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274.726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45586.66207175926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45585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26.6</v>
      </c>
      <c r="C3" s="203">
        <v>26.6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11.097519999999999</v>
      </c>
      <c r="J3" s="22">
        <f>C3*E3/100</f>
        <v>6.2057799999999999</v>
      </c>
      <c r="K3" s="22">
        <f>C3*F3/100</f>
        <v>8.0039400000000001</v>
      </c>
      <c r="L3" s="22">
        <f>C3*G3/100</f>
        <v>1.2927600000000001</v>
      </c>
      <c r="M3" s="155">
        <f>SUM(I3:L3)</f>
        <v>26.6</v>
      </c>
      <c r="N3" s="23"/>
      <c r="P3" s="38">
        <f t="shared" ref="P3:P34" si="1">I3</f>
        <v>11.097519999999999</v>
      </c>
      <c r="Q3" s="38">
        <f t="shared" ref="Q3:Q34" si="2">J3</f>
        <v>6.2057799999999999</v>
      </c>
      <c r="R3" s="38">
        <f t="shared" ref="R3:R34" si="3">K3</f>
        <v>8.0039400000000001</v>
      </c>
      <c r="S3" s="38">
        <f t="shared" ref="S3:S34" si="4">L3</f>
        <v>1.2927600000000001</v>
      </c>
      <c r="T3" s="38">
        <f>SUM(P3:S3)</f>
        <v>26.6</v>
      </c>
    </row>
    <row r="4" spans="1:20">
      <c r="A4" s="8" t="s">
        <v>46</v>
      </c>
      <c r="B4" s="203">
        <v>26.6</v>
      </c>
      <c r="C4" s="203">
        <v>26.6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11.097519999999999</v>
      </c>
      <c r="J4" s="22">
        <f t="shared" ref="J4:J67" si="6">C4*E4/100</f>
        <v>6.2057799999999999</v>
      </c>
      <c r="K4" s="22">
        <f t="shared" ref="K4:K67" si="7">C4*F4/100</f>
        <v>8.0039400000000001</v>
      </c>
      <c r="L4" s="22">
        <f t="shared" ref="L4:L67" si="8">C4*G4/100</f>
        <v>1.2927600000000001</v>
      </c>
      <c r="M4" s="156">
        <f t="shared" ref="M4:M67" si="9">SUM(I4:L4)</f>
        <v>26.6</v>
      </c>
      <c r="N4" s="23"/>
      <c r="P4" s="38">
        <f t="shared" si="1"/>
        <v>11.097519999999999</v>
      </c>
      <c r="Q4" s="38">
        <f t="shared" si="2"/>
        <v>6.2057799999999999</v>
      </c>
      <c r="R4" s="38">
        <f t="shared" si="3"/>
        <v>8.0039400000000001</v>
      </c>
      <c r="S4" s="38">
        <f t="shared" si="4"/>
        <v>1.2927600000000001</v>
      </c>
      <c r="T4" s="38">
        <f t="shared" ref="T4:T67" si="10">SUM(P4:S4)</f>
        <v>26.6</v>
      </c>
    </row>
    <row r="5" spans="1:20">
      <c r="A5" s="8" t="s">
        <v>47</v>
      </c>
      <c r="B5" s="203">
        <v>26.6</v>
      </c>
      <c r="C5" s="203">
        <v>26.6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11.097519999999999</v>
      </c>
      <c r="J5" s="22">
        <f t="shared" si="6"/>
        <v>6.2057799999999999</v>
      </c>
      <c r="K5" s="22">
        <f t="shared" si="7"/>
        <v>8.0039400000000001</v>
      </c>
      <c r="L5" s="22">
        <f t="shared" si="8"/>
        <v>1.2927600000000001</v>
      </c>
      <c r="M5" s="156">
        <f t="shared" si="9"/>
        <v>26.6</v>
      </c>
      <c r="N5" s="23"/>
      <c r="P5" s="38">
        <f t="shared" si="1"/>
        <v>11.097519999999999</v>
      </c>
      <c r="Q5" s="38">
        <f t="shared" si="2"/>
        <v>6.2057799999999999</v>
      </c>
      <c r="R5" s="38">
        <f t="shared" si="3"/>
        <v>8.0039400000000001</v>
      </c>
      <c r="S5" s="38">
        <f t="shared" si="4"/>
        <v>1.2927600000000001</v>
      </c>
      <c r="T5" s="38">
        <f t="shared" si="10"/>
        <v>26.6</v>
      </c>
    </row>
    <row r="6" spans="1:20">
      <c r="A6" s="8" t="s">
        <v>48</v>
      </c>
      <c r="B6" s="203">
        <v>26.6</v>
      </c>
      <c r="C6" s="203">
        <v>26.6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11.097519999999999</v>
      </c>
      <c r="J6" s="22">
        <f t="shared" si="6"/>
        <v>6.2057799999999999</v>
      </c>
      <c r="K6" s="22">
        <f t="shared" si="7"/>
        <v>8.0039400000000001</v>
      </c>
      <c r="L6" s="22">
        <f t="shared" si="8"/>
        <v>1.2927600000000001</v>
      </c>
      <c r="M6" s="156">
        <f t="shared" si="9"/>
        <v>26.6</v>
      </c>
      <c r="N6" s="23"/>
      <c r="P6" s="38">
        <f t="shared" si="1"/>
        <v>11.097519999999999</v>
      </c>
      <c r="Q6" s="38">
        <f t="shared" si="2"/>
        <v>6.2057799999999999</v>
      </c>
      <c r="R6" s="38">
        <f t="shared" si="3"/>
        <v>8.0039400000000001</v>
      </c>
      <c r="S6" s="38">
        <f t="shared" si="4"/>
        <v>1.2927600000000001</v>
      </c>
      <c r="T6" s="38">
        <f t="shared" si="10"/>
        <v>26.6</v>
      </c>
    </row>
    <row r="7" spans="1:20">
      <c r="A7" s="8" t="s">
        <v>49</v>
      </c>
      <c r="B7" s="203">
        <v>26.6</v>
      </c>
      <c r="C7" s="203">
        <v>26.6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11.097519999999999</v>
      </c>
      <c r="J7" s="22">
        <f t="shared" si="6"/>
        <v>6.2057799999999999</v>
      </c>
      <c r="K7" s="22">
        <f t="shared" si="7"/>
        <v>8.0039400000000001</v>
      </c>
      <c r="L7" s="22">
        <f t="shared" si="8"/>
        <v>1.2927600000000001</v>
      </c>
      <c r="M7" s="156">
        <f t="shared" si="9"/>
        <v>26.6</v>
      </c>
      <c r="N7" s="23"/>
      <c r="P7" s="38">
        <f t="shared" si="1"/>
        <v>11.097519999999999</v>
      </c>
      <c r="Q7" s="38">
        <f t="shared" si="2"/>
        <v>6.2057799999999999</v>
      </c>
      <c r="R7" s="38">
        <f t="shared" si="3"/>
        <v>8.0039400000000001</v>
      </c>
      <c r="S7" s="38">
        <f t="shared" si="4"/>
        <v>1.2927600000000001</v>
      </c>
      <c r="T7" s="38">
        <f t="shared" si="10"/>
        <v>26.6</v>
      </c>
    </row>
    <row r="8" spans="1:20">
      <c r="A8" s="8" t="s">
        <v>50</v>
      </c>
      <c r="B8" s="203">
        <v>26.6</v>
      </c>
      <c r="C8" s="203">
        <v>26.6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11.097519999999999</v>
      </c>
      <c r="J8" s="22">
        <f t="shared" si="6"/>
        <v>6.2057799999999999</v>
      </c>
      <c r="K8" s="22">
        <f t="shared" si="7"/>
        <v>8.0039400000000001</v>
      </c>
      <c r="L8" s="22">
        <f t="shared" si="8"/>
        <v>1.2927600000000001</v>
      </c>
      <c r="M8" s="156">
        <f t="shared" si="9"/>
        <v>26.6</v>
      </c>
      <c r="N8" s="23"/>
      <c r="P8" s="38">
        <f t="shared" si="1"/>
        <v>11.097519999999999</v>
      </c>
      <c r="Q8" s="38">
        <f t="shared" si="2"/>
        <v>6.2057799999999999</v>
      </c>
      <c r="R8" s="38">
        <f t="shared" si="3"/>
        <v>8.0039400000000001</v>
      </c>
      <c r="S8" s="38">
        <f t="shared" si="4"/>
        <v>1.2927600000000001</v>
      </c>
      <c r="T8" s="38">
        <f t="shared" si="10"/>
        <v>26.6</v>
      </c>
    </row>
    <row r="9" spans="1:20">
      <c r="A9" s="8" t="s">
        <v>51</v>
      </c>
      <c r="B9" s="203">
        <v>26.6</v>
      </c>
      <c r="C9" s="203">
        <v>26.6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11.097519999999999</v>
      </c>
      <c r="J9" s="22">
        <f t="shared" si="6"/>
        <v>6.2057799999999999</v>
      </c>
      <c r="K9" s="22">
        <f t="shared" si="7"/>
        <v>8.0039400000000001</v>
      </c>
      <c r="L9" s="22">
        <f t="shared" si="8"/>
        <v>1.2927600000000001</v>
      </c>
      <c r="M9" s="156">
        <f t="shared" si="9"/>
        <v>26.6</v>
      </c>
      <c r="N9" s="23"/>
      <c r="P9" s="38">
        <f t="shared" si="1"/>
        <v>11.097519999999999</v>
      </c>
      <c r="Q9" s="38">
        <f t="shared" si="2"/>
        <v>6.2057799999999999</v>
      </c>
      <c r="R9" s="38">
        <f t="shared" si="3"/>
        <v>8.0039400000000001</v>
      </c>
      <c r="S9" s="38">
        <f t="shared" si="4"/>
        <v>1.2927600000000001</v>
      </c>
      <c r="T9" s="38">
        <f t="shared" si="10"/>
        <v>26.6</v>
      </c>
    </row>
    <row r="10" spans="1:20">
      <c r="A10" s="8" t="s">
        <v>52</v>
      </c>
      <c r="B10" s="203">
        <v>26.6</v>
      </c>
      <c r="C10" s="203">
        <v>26.6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11.097519999999999</v>
      </c>
      <c r="J10" s="22">
        <f t="shared" si="6"/>
        <v>6.2057799999999999</v>
      </c>
      <c r="K10" s="22">
        <f t="shared" si="7"/>
        <v>8.0039400000000001</v>
      </c>
      <c r="L10" s="22">
        <f t="shared" si="8"/>
        <v>1.2927600000000001</v>
      </c>
      <c r="M10" s="156">
        <f t="shared" si="9"/>
        <v>26.6</v>
      </c>
      <c r="N10" s="23"/>
      <c r="P10" s="38">
        <f t="shared" si="1"/>
        <v>11.097519999999999</v>
      </c>
      <c r="Q10" s="38">
        <f t="shared" si="2"/>
        <v>6.2057799999999999</v>
      </c>
      <c r="R10" s="38">
        <f t="shared" si="3"/>
        <v>8.0039400000000001</v>
      </c>
      <c r="S10" s="38">
        <f t="shared" si="4"/>
        <v>1.2927600000000001</v>
      </c>
      <c r="T10" s="38">
        <f t="shared" si="10"/>
        <v>26.6</v>
      </c>
    </row>
    <row r="11" spans="1:20">
      <c r="A11" s="8" t="s">
        <v>53</v>
      </c>
      <c r="B11" s="203">
        <v>26.6</v>
      </c>
      <c r="C11" s="203">
        <v>26.6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11.097519999999999</v>
      </c>
      <c r="J11" s="22">
        <f t="shared" si="6"/>
        <v>6.2057799999999999</v>
      </c>
      <c r="K11" s="22">
        <f t="shared" si="7"/>
        <v>8.0039400000000001</v>
      </c>
      <c r="L11" s="22">
        <f t="shared" si="8"/>
        <v>1.2927600000000001</v>
      </c>
      <c r="M11" s="156">
        <f t="shared" si="9"/>
        <v>26.6</v>
      </c>
      <c r="N11" s="23"/>
      <c r="P11" s="38">
        <f t="shared" si="1"/>
        <v>11.097519999999999</v>
      </c>
      <c r="Q11" s="38">
        <f t="shared" si="2"/>
        <v>6.2057799999999999</v>
      </c>
      <c r="R11" s="38">
        <f t="shared" si="3"/>
        <v>8.0039400000000001</v>
      </c>
      <c r="S11" s="38">
        <f t="shared" si="4"/>
        <v>1.2927600000000001</v>
      </c>
      <c r="T11" s="38">
        <f t="shared" si="10"/>
        <v>26.6</v>
      </c>
    </row>
    <row r="12" spans="1:20">
      <c r="A12" s="8" t="s">
        <v>54</v>
      </c>
      <c r="B12" s="203">
        <v>26.6</v>
      </c>
      <c r="C12" s="203">
        <v>26.6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11.097519999999999</v>
      </c>
      <c r="J12" s="22">
        <f t="shared" si="6"/>
        <v>6.2057799999999999</v>
      </c>
      <c r="K12" s="22">
        <f t="shared" si="7"/>
        <v>8.0039400000000001</v>
      </c>
      <c r="L12" s="22">
        <f t="shared" si="8"/>
        <v>1.2927600000000001</v>
      </c>
      <c r="M12" s="156">
        <f t="shared" si="9"/>
        <v>26.6</v>
      </c>
      <c r="N12" s="23"/>
      <c r="P12" s="38">
        <f t="shared" si="1"/>
        <v>11.097519999999999</v>
      </c>
      <c r="Q12" s="38">
        <f t="shared" si="2"/>
        <v>6.2057799999999999</v>
      </c>
      <c r="R12" s="38">
        <f t="shared" si="3"/>
        <v>8.0039400000000001</v>
      </c>
      <c r="S12" s="38">
        <f t="shared" si="4"/>
        <v>1.2927600000000001</v>
      </c>
      <c r="T12" s="38">
        <f t="shared" si="10"/>
        <v>26.6</v>
      </c>
    </row>
    <row r="13" spans="1:20">
      <c r="A13" s="8" t="s">
        <v>55</v>
      </c>
      <c r="B13" s="203">
        <v>26.6</v>
      </c>
      <c r="C13" s="203">
        <v>26.6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11.097519999999999</v>
      </c>
      <c r="J13" s="22">
        <f t="shared" si="6"/>
        <v>6.2057799999999999</v>
      </c>
      <c r="K13" s="22">
        <f t="shared" si="7"/>
        <v>8.0039400000000001</v>
      </c>
      <c r="L13" s="22">
        <f t="shared" si="8"/>
        <v>1.2927600000000001</v>
      </c>
      <c r="M13" s="156">
        <f t="shared" si="9"/>
        <v>26.6</v>
      </c>
      <c r="N13" s="23"/>
      <c r="P13" s="38">
        <f t="shared" si="1"/>
        <v>11.097519999999999</v>
      </c>
      <c r="Q13" s="38">
        <f t="shared" si="2"/>
        <v>6.2057799999999999</v>
      </c>
      <c r="R13" s="38">
        <f t="shared" si="3"/>
        <v>8.0039400000000001</v>
      </c>
      <c r="S13" s="38">
        <f t="shared" si="4"/>
        <v>1.2927600000000001</v>
      </c>
      <c r="T13" s="38">
        <f t="shared" si="10"/>
        <v>26.6</v>
      </c>
    </row>
    <row r="14" spans="1:20">
      <c r="A14" s="8" t="s">
        <v>56</v>
      </c>
      <c r="B14" s="203">
        <v>26.6</v>
      </c>
      <c r="C14" s="203">
        <v>26.6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11.097519999999999</v>
      </c>
      <c r="J14" s="22">
        <f t="shared" si="6"/>
        <v>6.2057799999999999</v>
      </c>
      <c r="K14" s="22">
        <f t="shared" si="7"/>
        <v>8.0039400000000001</v>
      </c>
      <c r="L14" s="22">
        <f t="shared" si="8"/>
        <v>1.2927600000000001</v>
      </c>
      <c r="M14" s="156">
        <f t="shared" si="9"/>
        <v>26.6</v>
      </c>
      <c r="N14" s="23"/>
      <c r="P14" s="38">
        <f t="shared" si="1"/>
        <v>11.097519999999999</v>
      </c>
      <c r="Q14" s="38">
        <f t="shared" si="2"/>
        <v>6.2057799999999999</v>
      </c>
      <c r="R14" s="38">
        <f t="shared" si="3"/>
        <v>8.0039400000000001</v>
      </c>
      <c r="S14" s="38">
        <f t="shared" si="4"/>
        <v>1.2927600000000001</v>
      </c>
      <c r="T14" s="38">
        <f t="shared" si="10"/>
        <v>26.6</v>
      </c>
    </row>
    <row r="15" spans="1:20">
      <c r="A15" s="8" t="s">
        <v>57</v>
      </c>
      <c r="B15" s="203">
        <v>26.6</v>
      </c>
      <c r="C15" s="203">
        <v>26.6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11.097519999999999</v>
      </c>
      <c r="J15" s="22">
        <f t="shared" si="6"/>
        <v>6.2057799999999999</v>
      </c>
      <c r="K15" s="22">
        <f t="shared" si="7"/>
        <v>8.0039400000000001</v>
      </c>
      <c r="L15" s="22">
        <f t="shared" si="8"/>
        <v>1.2927600000000001</v>
      </c>
      <c r="M15" s="156">
        <f t="shared" si="9"/>
        <v>26.6</v>
      </c>
      <c r="N15" s="23"/>
      <c r="P15" s="38">
        <f t="shared" si="1"/>
        <v>11.097519999999999</v>
      </c>
      <c r="Q15" s="38">
        <f t="shared" si="2"/>
        <v>6.2057799999999999</v>
      </c>
      <c r="R15" s="38">
        <f t="shared" si="3"/>
        <v>8.0039400000000001</v>
      </c>
      <c r="S15" s="38">
        <f t="shared" si="4"/>
        <v>1.2927600000000001</v>
      </c>
      <c r="T15" s="38">
        <f t="shared" si="10"/>
        <v>26.6</v>
      </c>
    </row>
    <row r="16" spans="1:20">
      <c r="A16" s="8" t="s">
        <v>58</v>
      </c>
      <c r="B16" s="203">
        <v>26.6</v>
      </c>
      <c r="C16" s="203">
        <v>26.6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11.097519999999999</v>
      </c>
      <c r="J16" s="22">
        <f t="shared" si="6"/>
        <v>6.2057799999999999</v>
      </c>
      <c r="K16" s="22">
        <f t="shared" si="7"/>
        <v>8.0039400000000001</v>
      </c>
      <c r="L16" s="22">
        <f t="shared" si="8"/>
        <v>1.2927600000000001</v>
      </c>
      <c r="M16" s="156">
        <f t="shared" si="9"/>
        <v>26.6</v>
      </c>
      <c r="N16" s="23"/>
      <c r="P16" s="38">
        <f t="shared" si="1"/>
        <v>11.097519999999999</v>
      </c>
      <c r="Q16" s="38">
        <f t="shared" si="2"/>
        <v>6.2057799999999999</v>
      </c>
      <c r="R16" s="38">
        <f t="shared" si="3"/>
        <v>8.0039400000000001</v>
      </c>
      <c r="S16" s="38">
        <f t="shared" si="4"/>
        <v>1.2927600000000001</v>
      </c>
      <c r="T16" s="38">
        <f t="shared" si="10"/>
        <v>26.6</v>
      </c>
    </row>
    <row r="17" spans="1:20">
      <c r="A17" s="8" t="s">
        <v>59</v>
      </c>
      <c r="B17" s="203">
        <v>26.6</v>
      </c>
      <c r="C17" s="203">
        <v>26.6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11.097519999999999</v>
      </c>
      <c r="J17" s="22">
        <f t="shared" si="6"/>
        <v>6.2057799999999999</v>
      </c>
      <c r="K17" s="22">
        <f t="shared" si="7"/>
        <v>8.0039400000000001</v>
      </c>
      <c r="L17" s="22">
        <f t="shared" si="8"/>
        <v>1.2927600000000001</v>
      </c>
      <c r="M17" s="156">
        <f t="shared" si="9"/>
        <v>26.6</v>
      </c>
      <c r="N17" s="23"/>
      <c r="P17" s="38">
        <f t="shared" si="1"/>
        <v>11.097519999999999</v>
      </c>
      <c r="Q17" s="38">
        <f t="shared" si="2"/>
        <v>6.2057799999999999</v>
      </c>
      <c r="R17" s="38">
        <f t="shared" si="3"/>
        <v>8.0039400000000001</v>
      </c>
      <c r="S17" s="38">
        <f t="shared" si="4"/>
        <v>1.2927600000000001</v>
      </c>
      <c r="T17" s="38">
        <f t="shared" si="10"/>
        <v>26.6</v>
      </c>
    </row>
    <row r="18" spans="1:20">
      <c r="A18" s="8" t="s">
        <v>60</v>
      </c>
      <c r="B18" s="203">
        <v>26.6</v>
      </c>
      <c r="C18" s="203">
        <v>26.6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11.097519999999999</v>
      </c>
      <c r="J18" s="22">
        <f t="shared" si="6"/>
        <v>6.2057799999999999</v>
      </c>
      <c r="K18" s="22">
        <f t="shared" si="7"/>
        <v>8.0039400000000001</v>
      </c>
      <c r="L18" s="22">
        <f t="shared" si="8"/>
        <v>1.2927600000000001</v>
      </c>
      <c r="M18" s="156">
        <f t="shared" si="9"/>
        <v>26.6</v>
      </c>
      <c r="N18" s="23"/>
      <c r="P18" s="38">
        <f t="shared" si="1"/>
        <v>11.097519999999999</v>
      </c>
      <c r="Q18" s="38">
        <f t="shared" si="2"/>
        <v>6.2057799999999999</v>
      </c>
      <c r="R18" s="38">
        <f t="shared" si="3"/>
        <v>8.0039400000000001</v>
      </c>
      <c r="S18" s="38">
        <f t="shared" si="4"/>
        <v>1.2927600000000001</v>
      </c>
      <c r="T18" s="38">
        <f t="shared" si="10"/>
        <v>26.6</v>
      </c>
    </row>
    <row r="19" spans="1:20">
      <c r="A19" s="8" t="s">
        <v>61</v>
      </c>
      <c r="B19" s="203">
        <v>26.6</v>
      </c>
      <c r="C19" s="203">
        <v>26.6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11.097519999999999</v>
      </c>
      <c r="J19" s="22">
        <f t="shared" si="6"/>
        <v>6.2057799999999999</v>
      </c>
      <c r="K19" s="22">
        <f t="shared" si="7"/>
        <v>8.0039400000000001</v>
      </c>
      <c r="L19" s="22">
        <f t="shared" si="8"/>
        <v>1.2927600000000001</v>
      </c>
      <c r="M19" s="156">
        <f t="shared" si="9"/>
        <v>26.6</v>
      </c>
      <c r="N19" s="23"/>
      <c r="P19" s="38">
        <f t="shared" si="1"/>
        <v>11.097519999999999</v>
      </c>
      <c r="Q19" s="38">
        <f t="shared" si="2"/>
        <v>6.2057799999999999</v>
      </c>
      <c r="R19" s="38">
        <f t="shared" si="3"/>
        <v>8.0039400000000001</v>
      </c>
      <c r="S19" s="38">
        <f t="shared" si="4"/>
        <v>1.2927600000000001</v>
      </c>
      <c r="T19" s="38">
        <f t="shared" si="10"/>
        <v>26.6</v>
      </c>
    </row>
    <row r="20" spans="1:20">
      <c r="A20" s="8" t="s">
        <v>62</v>
      </c>
      <c r="B20" s="203">
        <v>26.6</v>
      </c>
      <c r="C20" s="203">
        <v>26.6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11.097519999999999</v>
      </c>
      <c r="J20" s="22">
        <f t="shared" si="6"/>
        <v>6.2057799999999999</v>
      </c>
      <c r="K20" s="22">
        <f t="shared" si="7"/>
        <v>8.0039400000000001</v>
      </c>
      <c r="L20" s="22">
        <f t="shared" si="8"/>
        <v>1.2927600000000001</v>
      </c>
      <c r="M20" s="156">
        <f t="shared" si="9"/>
        <v>26.6</v>
      </c>
      <c r="N20" s="23"/>
      <c r="P20" s="38">
        <f t="shared" si="1"/>
        <v>11.097519999999999</v>
      </c>
      <c r="Q20" s="38">
        <f t="shared" si="2"/>
        <v>6.2057799999999999</v>
      </c>
      <c r="R20" s="38">
        <f t="shared" si="3"/>
        <v>8.0039400000000001</v>
      </c>
      <c r="S20" s="38">
        <f t="shared" si="4"/>
        <v>1.2927600000000001</v>
      </c>
      <c r="T20" s="38">
        <f t="shared" si="10"/>
        <v>26.6</v>
      </c>
    </row>
    <row r="21" spans="1:20">
      <c r="A21" s="8" t="s">
        <v>63</v>
      </c>
      <c r="B21" s="203">
        <v>26.6</v>
      </c>
      <c r="C21" s="203">
        <v>26.6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11.097519999999999</v>
      </c>
      <c r="J21" s="22">
        <f t="shared" si="6"/>
        <v>6.2057799999999999</v>
      </c>
      <c r="K21" s="22">
        <f t="shared" si="7"/>
        <v>8.0039400000000001</v>
      </c>
      <c r="L21" s="22">
        <f t="shared" si="8"/>
        <v>1.2927600000000001</v>
      </c>
      <c r="M21" s="156">
        <f t="shared" si="9"/>
        <v>26.6</v>
      </c>
      <c r="N21" s="23"/>
      <c r="P21" s="38">
        <f t="shared" si="1"/>
        <v>11.097519999999999</v>
      </c>
      <c r="Q21" s="38">
        <f t="shared" si="2"/>
        <v>6.2057799999999999</v>
      </c>
      <c r="R21" s="38">
        <f t="shared" si="3"/>
        <v>8.0039400000000001</v>
      </c>
      <c r="S21" s="38">
        <f t="shared" si="4"/>
        <v>1.2927600000000001</v>
      </c>
      <c r="T21" s="38">
        <f t="shared" si="10"/>
        <v>26.6</v>
      </c>
    </row>
    <row r="22" spans="1:20">
      <c r="A22" s="8" t="s">
        <v>64</v>
      </c>
      <c r="B22" s="203">
        <v>26.6</v>
      </c>
      <c r="C22" s="203">
        <v>26.6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11.097519999999999</v>
      </c>
      <c r="J22" s="22">
        <f t="shared" si="6"/>
        <v>6.2057799999999999</v>
      </c>
      <c r="K22" s="22">
        <f t="shared" si="7"/>
        <v>8.0039400000000001</v>
      </c>
      <c r="L22" s="22">
        <f t="shared" si="8"/>
        <v>1.2927600000000001</v>
      </c>
      <c r="M22" s="156">
        <f t="shared" si="9"/>
        <v>26.6</v>
      </c>
      <c r="N22" s="23"/>
      <c r="P22" s="38">
        <f t="shared" si="1"/>
        <v>11.097519999999999</v>
      </c>
      <c r="Q22" s="38">
        <f t="shared" si="2"/>
        <v>6.2057799999999999</v>
      </c>
      <c r="R22" s="38">
        <f t="shared" si="3"/>
        <v>8.0039400000000001</v>
      </c>
      <c r="S22" s="38">
        <f t="shared" si="4"/>
        <v>1.2927600000000001</v>
      </c>
      <c r="T22" s="38">
        <f t="shared" si="10"/>
        <v>26.6</v>
      </c>
    </row>
    <row r="23" spans="1:20">
      <c r="A23" s="8" t="s">
        <v>65</v>
      </c>
      <c r="B23" s="203">
        <v>26.6</v>
      </c>
      <c r="C23" s="203">
        <v>26.6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11.097519999999999</v>
      </c>
      <c r="J23" s="22">
        <f t="shared" si="6"/>
        <v>6.2057799999999999</v>
      </c>
      <c r="K23" s="22">
        <f t="shared" si="7"/>
        <v>8.0039400000000001</v>
      </c>
      <c r="L23" s="22">
        <f t="shared" si="8"/>
        <v>1.2927600000000001</v>
      </c>
      <c r="M23" s="156">
        <f t="shared" si="9"/>
        <v>26.6</v>
      </c>
      <c r="N23" s="23"/>
      <c r="P23" s="38">
        <f t="shared" si="1"/>
        <v>11.097519999999999</v>
      </c>
      <c r="Q23" s="38">
        <f t="shared" si="2"/>
        <v>6.2057799999999999</v>
      </c>
      <c r="R23" s="38">
        <f t="shared" si="3"/>
        <v>8.0039400000000001</v>
      </c>
      <c r="S23" s="38">
        <f t="shared" si="4"/>
        <v>1.2927600000000001</v>
      </c>
      <c r="T23" s="38">
        <f t="shared" si="10"/>
        <v>26.6</v>
      </c>
    </row>
    <row r="24" spans="1:20">
      <c r="A24" s="8" t="s">
        <v>66</v>
      </c>
      <c r="B24" s="203">
        <v>26.6</v>
      </c>
      <c r="C24" s="203">
        <v>26.6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11.097519999999999</v>
      </c>
      <c r="J24" s="22">
        <f t="shared" si="6"/>
        <v>6.2057799999999999</v>
      </c>
      <c r="K24" s="22">
        <f t="shared" si="7"/>
        <v>8.0039400000000001</v>
      </c>
      <c r="L24" s="22">
        <f t="shared" si="8"/>
        <v>1.2927600000000001</v>
      </c>
      <c r="M24" s="156">
        <f t="shared" si="9"/>
        <v>26.6</v>
      </c>
      <c r="N24" s="23"/>
      <c r="P24" s="38">
        <f t="shared" si="1"/>
        <v>11.097519999999999</v>
      </c>
      <c r="Q24" s="38">
        <f t="shared" si="2"/>
        <v>6.2057799999999999</v>
      </c>
      <c r="R24" s="38">
        <f t="shared" si="3"/>
        <v>8.0039400000000001</v>
      </c>
      <c r="S24" s="38">
        <f t="shared" si="4"/>
        <v>1.2927600000000001</v>
      </c>
      <c r="T24" s="38">
        <f t="shared" si="10"/>
        <v>26.6</v>
      </c>
    </row>
    <row r="25" spans="1:20">
      <c r="A25" s="8" t="s">
        <v>67</v>
      </c>
      <c r="B25" s="203">
        <v>26.6</v>
      </c>
      <c r="C25" s="203">
        <v>26.6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11.097519999999999</v>
      </c>
      <c r="J25" s="22">
        <f t="shared" si="6"/>
        <v>6.2057799999999999</v>
      </c>
      <c r="K25" s="22">
        <f t="shared" si="7"/>
        <v>8.0039400000000001</v>
      </c>
      <c r="L25" s="22">
        <f t="shared" si="8"/>
        <v>1.2927600000000001</v>
      </c>
      <c r="M25" s="156">
        <f t="shared" si="9"/>
        <v>26.6</v>
      </c>
      <c r="N25" s="23"/>
      <c r="P25" s="38">
        <f t="shared" si="1"/>
        <v>11.097519999999999</v>
      </c>
      <c r="Q25" s="38">
        <f t="shared" si="2"/>
        <v>6.2057799999999999</v>
      </c>
      <c r="R25" s="38">
        <f t="shared" si="3"/>
        <v>8.0039400000000001</v>
      </c>
      <c r="S25" s="38">
        <f t="shared" si="4"/>
        <v>1.2927600000000001</v>
      </c>
      <c r="T25" s="38">
        <f t="shared" si="10"/>
        <v>26.6</v>
      </c>
    </row>
    <row r="26" spans="1:20">
      <c r="A26" s="8" t="s">
        <v>68</v>
      </c>
      <c r="B26" s="203">
        <v>26.6</v>
      </c>
      <c r="C26" s="203">
        <v>26.6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11.097519999999999</v>
      </c>
      <c r="J26" s="22">
        <f t="shared" si="6"/>
        <v>6.2057799999999999</v>
      </c>
      <c r="K26" s="22">
        <f t="shared" si="7"/>
        <v>8.0039400000000001</v>
      </c>
      <c r="L26" s="22">
        <f t="shared" si="8"/>
        <v>1.2927600000000001</v>
      </c>
      <c r="M26" s="156">
        <f t="shared" si="9"/>
        <v>26.6</v>
      </c>
      <c r="N26" s="23"/>
      <c r="P26" s="38">
        <f t="shared" si="1"/>
        <v>11.097519999999999</v>
      </c>
      <c r="Q26" s="38">
        <f t="shared" si="2"/>
        <v>6.2057799999999999</v>
      </c>
      <c r="R26" s="38">
        <f t="shared" si="3"/>
        <v>8.0039400000000001</v>
      </c>
      <c r="S26" s="38">
        <f t="shared" si="4"/>
        <v>1.2927600000000001</v>
      </c>
      <c r="T26" s="38">
        <f t="shared" si="10"/>
        <v>26.6</v>
      </c>
    </row>
    <row r="27" spans="1:20">
      <c r="A27" s="8" t="s">
        <v>69</v>
      </c>
      <c r="B27" s="203">
        <v>26.6</v>
      </c>
      <c r="C27" s="203">
        <v>26.6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11.097519999999999</v>
      </c>
      <c r="J27" s="22">
        <f t="shared" si="6"/>
        <v>6.2057799999999999</v>
      </c>
      <c r="K27" s="22">
        <f t="shared" si="7"/>
        <v>8.0039400000000001</v>
      </c>
      <c r="L27" s="22">
        <f t="shared" si="8"/>
        <v>1.2927600000000001</v>
      </c>
      <c r="M27" s="156">
        <f t="shared" si="9"/>
        <v>26.6</v>
      </c>
      <c r="N27" s="23"/>
      <c r="P27" s="38">
        <f t="shared" si="1"/>
        <v>11.097519999999999</v>
      </c>
      <c r="Q27" s="38">
        <f t="shared" si="2"/>
        <v>6.2057799999999999</v>
      </c>
      <c r="R27" s="38">
        <f t="shared" si="3"/>
        <v>8.0039400000000001</v>
      </c>
      <c r="S27" s="38">
        <f t="shared" si="4"/>
        <v>1.2927600000000001</v>
      </c>
      <c r="T27" s="38">
        <f t="shared" si="10"/>
        <v>26.6</v>
      </c>
    </row>
    <row r="28" spans="1:20">
      <c r="A28" s="8" t="s">
        <v>70</v>
      </c>
      <c r="B28" s="203">
        <v>26.6</v>
      </c>
      <c r="C28" s="203">
        <v>26.6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11.097519999999999</v>
      </c>
      <c r="J28" s="22">
        <f t="shared" si="6"/>
        <v>6.2057799999999999</v>
      </c>
      <c r="K28" s="22">
        <f t="shared" si="7"/>
        <v>8.0039400000000001</v>
      </c>
      <c r="L28" s="22">
        <f t="shared" si="8"/>
        <v>1.2927600000000001</v>
      </c>
      <c r="M28" s="156">
        <f t="shared" si="9"/>
        <v>26.6</v>
      </c>
      <c r="N28" s="23"/>
      <c r="P28" s="38">
        <f t="shared" si="1"/>
        <v>11.097519999999999</v>
      </c>
      <c r="Q28" s="38">
        <f t="shared" si="2"/>
        <v>6.2057799999999999</v>
      </c>
      <c r="R28" s="38">
        <f t="shared" si="3"/>
        <v>8.0039400000000001</v>
      </c>
      <c r="S28" s="38">
        <f t="shared" si="4"/>
        <v>1.2927600000000001</v>
      </c>
      <c r="T28" s="38">
        <f t="shared" si="10"/>
        <v>26.6</v>
      </c>
    </row>
    <row r="29" spans="1:20">
      <c r="A29" s="8" t="s">
        <v>71</v>
      </c>
      <c r="B29" s="203">
        <v>26.6</v>
      </c>
      <c r="C29" s="203">
        <v>26.6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11.097519999999999</v>
      </c>
      <c r="J29" s="22">
        <f t="shared" si="6"/>
        <v>6.2057799999999999</v>
      </c>
      <c r="K29" s="22">
        <f t="shared" si="7"/>
        <v>8.0039400000000001</v>
      </c>
      <c r="L29" s="22">
        <f t="shared" si="8"/>
        <v>1.2927600000000001</v>
      </c>
      <c r="M29" s="156">
        <f t="shared" si="9"/>
        <v>26.6</v>
      </c>
      <c r="N29" s="23"/>
      <c r="P29" s="38">
        <f t="shared" si="1"/>
        <v>11.097519999999999</v>
      </c>
      <c r="Q29" s="38">
        <f t="shared" si="2"/>
        <v>6.2057799999999999</v>
      </c>
      <c r="R29" s="38">
        <f t="shared" si="3"/>
        <v>8.0039400000000001</v>
      </c>
      <c r="S29" s="38">
        <f t="shared" si="4"/>
        <v>1.2927600000000001</v>
      </c>
      <c r="T29" s="38">
        <f t="shared" si="10"/>
        <v>26.6</v>
      </c>
    </row>
    <row r="30" spans="1:20">
      <c r="A30" s="8" t="s">
        <v>72</v>
      </c>
      <c r="B30" s="203">
        <v>26.6</v>
      </c>
      <c r="C30" s="203">
        <v>26.6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11.097519999999999</v>
      </c>
      <c r="J30" s="22">
        <f t="shared" si="6"/>
        <v>6.2057799999999999</v>
      </c>
      <c r="K30" s="22">
        <f t="shared" si="7"/>
        <v>8.0039400000000001</v>
      </c>
      <c r="L30" s="22">
        <f t="shared" si="8"/>
        <v>1.2927600000000001</v>
      </c>
      <c r="M30" s="156">
        <f t="shared" si="9"/>
        <v>26.6</v>
      </c>
      <c r="N30" s="23"/>
      <c r="P30" s="38">
        <f t="shared" si="1"/>
        <v>11.097519999999999</v>
      </c>
      <c r="Q30" s="38">
        <f t="shared" si="2"/>
        <v>6.2057799999999999</v>
      </c>
      <c r="R30" s="38">
        <f t="shared" si="3"/>
        <v>8.0039400000000001</v>
      </c>
      <c r="S30" s="38">
        <f t="shared" si="4"/>
        <v>1.2927600000000001</v>
      </c>
      <c r="T30" s="38">
        <f t="shared" si="10"/>
        <v>26.6</v>
      </c>
    </row>
    <row r="31" spans="1:20">
      <c r="A31" s="8" t="s">
        <v>73</v>
      </c>
      <c r="B31" s="203">
        <v>26.6</v>
      </c>
      <c r="C31" s="203">
        <v>26.6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11.097519999999999</v>
      </c>
      <c r="J31" s="22">
        <f t="shared" si="6"/>
        <v>6.2057799999999999</v>
      </c>
      <c r="K31" s="22">
        <f t="shared" si="7"/>
        <v>8.0039400000000001</v>
      </c>
      <c r="L31" s="22">
        <f t="shared" si="8"/>
        <v>1.2927600000000001</v>
      </c>
      <c r="M31" s="156">
        <f t="shared" si="9"/>
        <v>26.6</v>
      </c>
      <c r="N31" s="23"/>
      <c r="P31" s="38">
        <f t="shared" si="1"/>
        <v>11.097519999999999</v>
      </c>
      <c r="Q31" s="38">
        <f t="shared" si="2"/>
        <v>6.2057799999999999</v>
      </c>
      <c r="R31" s="38">
        <f t="shared" si="3"/>
        <v>8.0039400000000001</v>
      </c>
      <c r="S31" s="38">
        <f t="shared" si="4"/>
        <v>1.2927600000000001</v>
      </c>
      <c r="T31" s="38">
        <f t="shared" si="10"/>
        <v>26.6</v>
      </c>
    </row>
    <row r="32" spans="1:20">
      <c r="A32" s="8" t="s">
        <v>74</v>
      </c>
      <c r="B32" s="203">
        <v>26.6</v>
      </c>
      <c r="C32" s="203">
        <v>26.6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11.097519999999999</v>
      </c>
      <c r="J32" s="22">
        <f t="shared" si="6"/>
        <v>6.2057799999999999</v>
      </c>
      <c r="K32" s="22">
        <f t="shared" si="7"/>
        <v>8.0039400000000001</v>
      </c>
      <c r="L32" s="22">
        <f t="shared" si="8"/>
        <v>1.2927600000000001</v>
      </c>
      <c r="M32" s="156">
        <f t="shared" si="9"/>
        <v>26.6</v>
      </c>
      <c r="N32" s="23"/>
      <c r="P32" s="38">
        <f t="shared" si="1"/>
        <v>11.097519999999999</v>
      </c>
      <c r="Q32" s="38">
        <f t="shared" si="2"/>
        <v>6.2057799999999999</v>
      </c>
      <c r="R32" s="38">
        <f t="shared" si="3"/>
        <v>8.0039400000000001</v>
      </c>
      <c r="S32" s="38">
        <f t="shared" si="4"/>
        <v>1.2927600000000001</v>
      </c>
      <c r="T32" s="38">
        <f t="shared" si="10"/>
        <v>26.6</v>
      </c>
    </row>
    <row r="33" spans="1:20">
      <c r="A33" s="8" t="s">
        <v>75</v>
      </c>
      <c r="B33" s="203">
        <v>26.6</v>
      </c>
      <c r="C33" s="203">
        <v>26.6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11.097519999999999</v>
      </c>
      <c r="J33" s="22">
        <f t="shared" si="6"/>
        <v>6.2057799999999999</v>
      </c>
      <c r="K33" s="22">
        <f t="shared" si="7"/>
        <v>8.0039400000000001</v>
      </c>
      <c r="L33" s="22">
        <f t="shared" si="8"/>
        <v>1.2927600000000001</v>
      </c>
      <c r="M33" s="156">
        <f t="shared" si="9"/>
        <v>26.6</v>
      </c>
      <c r="N33" s="23"/>
      <c r="P33" s="38">
        <f t="shared" si="1"/>
        <v>11.097519999999999</v>
      </c>
      <c r="Q33" s="38">
        <f t="shared" si="2"/>
        <v>6.2057799999999999</v>
      </c>
      <c r="R33" s="38">
        <f t="shared" si="3"/>
        <v>8.0039400000000001</v>
      </c>
      <c r="S33" s="38">
        <f t="shared" si="4"/>
        <v>1.2927600000000001</v>
      </c>
      <c r="T33" s="38">
        <f t="shared" si="10"/>
        <v>26.6</v>
      </c>
    </row>
    <row r="34" spans="1:20">
      <c r="A34" s="8" t="s">
        <v>76</v>
      </c>
      <c r="B34" s="203">
        <v>26.6</v>
      </c>
      <c r="C34" s="203">
        <v>26.6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11.097519999999999</v>
      </c>
      <c r="J34" s="22">
        <f t="shared" si="6"/>
        <v>6.2057799999999999</v>
      </c>
      <c r="K34" s="22">
        <f t="shared" si="7"/>
        <v>8.0039400000000001</v>
      </c>
      <c r="L34" s="22">
        <f t="shared" si="8"/>
        <v>1.2927600000000001</v>
      </c>
      <c r="M34" s="156">
        <f t="shared" si="9"/>
        <v>26.6</v>
      </c>
      <c r="N34" s="23"/>
      <c r="P34" s="38">
        <f t="shared" si="1"/>
        <v>11.097519999999999</v>
      </c>
      <c r="Q34" s="38">
        <f t="shared" si="2"/>
        <v>6.2057799999999999</v>
      </c>
      <c r="R34" s="38">
        <f t="shared" si="3"/>
        <v>8.0039400000000001</v>
      </c>
      <c r="S34" s="38">
        <f t="shared" si="4"/>
        <v>1.2927600000000001</v>
      </c>
      <c r="T34" s="38">
        <f t="shared" si="10"/>
        <v>26.6</v>
      </c>
    </row>
    <row r="35" spans="1:20">
      <c r="A35" s="8" t="s">
        <v>77</v>
      </c>
      <c r="B35" s="203">
        <v>26.6</v>
      </c>
      <c r="C35" s="203">
        <v>26.6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11.097519999999999</v>
      </c>
      <c r="J35" s="22">
        <f t="shared" si="6"/>
        <v>6.2057799999999999</v>
      </c>
      <c r="K35" s="22">
        <f t="shared" si="7"/>
        <v>8.0039400000000001</v>
      </c>
      <c r="L35" s="22">
        <f t="shared" si="8"/>
        <v>1.2927600000000001</v>
      </c>
      <c r="M35" s="156">
        <f t="shared" si="9"/>
        <v>26.6</v>
      </c>
      <c r="N35" s="23"/>
      <c r="P35" s="38">
        <f t="shared" ref="P35:P66" si="12">I35</f>
        <v>11.097519999999999</v>
      </c>
      <c r="Q35" s="38">
        <f t="shared" ref="Q35:Q66" si="13">J35</f>
        <v>6.2057799999999999</v>
      </c>
      <c r="R35" s="38">
        <f t="shared" ref="R35:R66" si="14">K35</f>
        <v>8.0039400000000001</v>
      </c>
      <c r="S35" s="38">
        <f t="shared" ref="S35:S66" si="15">L35</f>
        <v>1.2927600000000001</v>
      </c>
      <c r="T35" s="38">
        <f t="shared" si="10"/>
        <v>26.6</v>
      </c>
    </row>
    <row r="36" spans="1:20">
      <c r="A36" s="8" t="s">
        <v>78</v>
      </c>
      <c r="B36" s="203">
        <v>26.6</v>
      </c>
      <c r="C36" s="203">
        <v>26.6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11.097519999999999</v>
      </c>
      <c r="J36" s="22">
        <f t="shared" si="6"/>
        <v>6.2057799999999999</v>
      </c>
      <c r="K36" s="22">
        <f t="shared" si="7"/>
        <v>8.0039400000000001</v>
      </c>
      <c r="L36" s="22">
        <f t="shared" si="8"/>
        <v>1.2927600000000001</v>
      </c>
      <c r="M36" s="156">
        <f t="shared" si="9"/>
        <v>26.6</v>
      </c>
      <c r="N36" s="23"/>
      <c r="P36" s="38">
        <f t="shared" si="12"/>
        <v>11.097519999999999</v>
      </c>
      <c r="Q36" s="38">
        <f t="shared" si="13"/>
        <v>6.2057799999999999</v>
      </c>
      <c r="R36" s="38">
        <f t="shared" si="14"/>
        <v>8.0039400000000001</v>
      </c>
      <c r="S36" s="38">
        <f t="shared" si="15"/>
        <v>1.2927600000000001</v>
      </c>
      <c r="T36" s="38">
        <f t="shared" si="10"/>
        <v>26.6</v>
      </c>
    </row>
    <row r="37" spans="1:20">
      <c r="A37" s="8" t="s">
        <v>79</v>
      </c>
      <c r="B37" s="203">
        <v>26.6</v>
      </c>
      <c r="C37" s="203">
        <v>26.6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11.097519999999999</v>
      </c>
      <c r="J37" s="22">
        <f t="shared" si="6"/>
        <v>6.2057799999999999</v>
      </c>
      <c r="K37" s="22">
        <f t="shared" si="7"/>
        <v>8.0039400000000001</v>
      </c>
      <c r="L37" s="22">
        <f t="shared" si="8"/>
        <v>1.2927600000000001</v>
      </c>
      <c r="M37" s="156">
        <f t="shared" si="9"/>
        <v>26.6</v>
      </c>
      <c r="N37" s="23"/>
      <c r="P37" s="38">
        <f t="shared" si="12"/>
        <v>11.097519999999999</v>
      </c>
      <c r="Q37" s="38">
        <f t="shared" si="13"/>
        <v>6.2057799999999999</v>
      </c>
      <c r="R37" s="38">
        <f t="shared" si="14"/>
        <v>8.0039400000000001</v>
      </c>
      <c r="S37" s="38">
        <f t="shared" si="15"/>
        <v>1.2927600000000001</v>
      </c>
      <c r="T37" s="38">
        <f t="shared" si="10"/>
        <v>26.6</v>
      </c>
    </row>
    <row r="38" spans="1:20">
      <c r="A38" s="8" t="s">
        <v>80</v>
      </c>
      <c r="B38" s="203">
        <v>26.6</v>
      </c>
      <c r="C38" s="203">
        <v>26.6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11.097519999999999</v>
      </c>
      <c r="J38" s="22">
        <f t="shared" si="6"/>
        <v>6.2057799999999999</v>
      </c>
      <c r="K38" s="22">
        <f t="shared" si="7"/>
        <v>8.0039400000000001</v>
      </c>
      <c r="L38" s="22">
        <f t="shared" si="8"/>
        <v>1.2927600000000001</v>
      </c>
      <c r="M38" s="156">
        <f t="shared" si="9"/>
        <v>26.6</v>
      </c>
      <c r="N38" s="23"/>
      <c r="P38" s="38">
        <f t="shared" si="12"/>
        <v>11.097519999999999</v>
      </c>
      <c r="Q38" s="38">
        <f t="shared" si="13"/>
        <v>6.2057799999999999</v>
      </c>
      <c r="R38" s="38">
        <f t="shared" si="14"/>
        <v>8.0039400000000001</v>
      </c>
      <c r="S38" s="38">
        <f t="shared" si="15"/>
        <v>1.2927600000000001</v>
      </c>
      <c r="T38" s="38">
        <f t="shared" si="10"/>
        <v>26.6</v>
      </c>
    </row>
    <row r="39" spans="1:20">
      <c r="A39" s="8" t="s">
        <v>81</v>
      </c>
      <c r="B39" s="203">
        <v>26.6</v>
      </c>
      <c r="C39" s="203">
        <v>26.6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11.097519999999999</v>
      </c>
      <c r="J39" s="22">
        <f t="shared" si="6"/>
        <v>6.2057799999999999</v>
      </c>
      <c r="K39" s="22">
        <f t="shared" si="7"/>
        <v>8.0039400000000001</v>
      </c>
      <c r="L39" s="22">
        <f t="shared" si="8"/>
        <v>1.2927600000000001</v>
      </c>
      <c r="M39" s="156">
        <f t="shared" si="9"/>
        <v>26.6</v>
      </c>
      <c r="N39" s="23"/>
      <c r="P39" s="38">
        <f t="shared" si="12"/>
        <v>11.097519999999999</v>
      </c>
      <c r="Q39" s="38">
        <f t="shared" si="13"/>
        <v>6.2057799999999999</v>
      </c>
      <c r="R39" s="38">
        <f t="shared" si="14"/>
        <v>8.0039400000000001</v>
      </c>
      <c r="S39" s="38">
        <f t="shared" si="15"/>
        <v>1.2927600000000001</v>
      </c>
      <c r="T39" s="38">
        <f t="shared" si="10"/>
        <v>26.6</v>
      </c>
    </row>
    <row r="40" spans="1:20">
      <c r="A40" s="8" t="s">
        <v>82</v>
      </c>
      <c r="B40" s="203">
        <v>26.6</v>
      </c>
      <c r="C40" s="203">
        <v>26.6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11.097519999999999</v>
      </c>
      <c r="J40" s="22">
        <f t="shared" si="6"/>
        <v>6.2057799999999999</v>
      </c>
      <c r="K40" s="22">
        <f t="shared" si="7"/>
        <v>8.0039400000000001</v>
      </c>
      <c r="L40" s="22">
        <f t="shared" si="8"/>
        <v>1.2927600000000001</v>
      </c>
      <c r="M40" s="156">
        <f t="shared" si="9"/>
        <v>26.6</v>
      </c>
      <c r="N40" s="23"/>
      <c r="P40" s="38">
        <f t="shared" si="12"/>
        <v>11.097519999999999</v>
      </c>
      <c r="Q40" s="38">
        <f t="shared" si="13"/>
        <v>6.2057799999999999</v>
      </c>
      <c r="R40" s="38">
        <f t="shared" si="14"/>
        <v>8.0039400000000001</v>
      </c>
      <c r="S40" s="38">
        <f t="shared" si="15"/>
        <v>1.2927600000000001</v>
      </c>
      <c r="T40" s="38">
        <f t="shared" si="10"/>
        <v>26.6</v>
      </c>
    </row>
    <row r="41" spans="1:20">
      <c r="A41" s="8" t="s">
        <v>83</v>
      </c>
      <c r="B41" s="203">
        <v>26.6</v>
      </c>
      <c r="C41" s="203">
        <v>26.6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11.097519999999999</v>
      </c>
      <c r="J41" s="22">
        <f t="shared" si="6"/>
        <v>6.2057799999999999</v>
      </c>
      <c r="K41" s="22">
        <f t="shared" si="7"/>
        <v>8.0039400000000001</v>
      </c>
      <c r="L41" s="22">
        <f t="shared" si="8"/>
        <v>1.2927600000000001</v>
      </c>
      <c r="M41" s="156">
        <f t="shared" si="9"/>
        <v>26.6</v>
      </c>
      <c r="N41" s="23"/>
      <c r="P41" s="38">
        <f t="shared" si="12"/>
        <v>11.097519999999999</v>
      </c>
      <c r="Q41" s="38">
        <f t="shared" si="13"/>
        <v>6.2057799999999999</v>
      </c>
      <c r="R41" s="38">
        <f t="shared" si="14"/>
        <v>8.0039400000000001</v>
      </c>
      <c r="S41" s="38">
        <f t="shared" si="15"/>
        <v>1.2927600000000001</v>
      </c>
      <c r="T41" s="38">
        <f t="shared" si="10"/>
        <v>26.6</v>
      </c>
    </row>
    <row r="42" spans="1:20">
      <c r="A42" s="8" t="s">
        <v>84</v>
      </c>
      <c r="B42" s="203">
        <v>26.6</v>
      </c>
      <c r="C42" s="203">
        <v>26.6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11.097519999999999</v>
      </c>
      <c r="J42" s="22">
        <f t="shared" si="6"/>
        <v>6.2057799999999999</v>
      </c>
      <c r="K42" s="22">
        <f t="shared" si="7"/>
        <v>8.0039400000000001</v>
      </c>
      <c r="L42" s="22">
        <f t="shared" si="8"/>
        <v>1.2927600000000001</v>
      </c>
      <c r="M42" s="156">
        <f t="shared" si="9"/>
        <v>26.6</v>
      </c>
      <c r="N42" s="23"/>
      <c r="P42" s="38">
        <f t="shared" si="12"/>
        <v>11.097519999999999</v>
      </c>
      <c r="Q42" s="38">
        <f t="shared" si="13"/>
        <v>6.2057799999999999</v>
      </c>
      <c r="R42" s="38">
        <f t="shared" si="14"/>
        <v>8.0039400000000001</v>
      </c>
      <c r="S42" s="38">
        <f t="shared" si="15"/>
        <v>1.2927600000000001</v>
      </c>
      <c r="T42" s="38">
        <f t="shared" si="10"/>
        <v>26.6</v>
      </c>
    </row>
    <row r="43" spans="1:20">
      <c r="A43" s="8" t="s">
        <v>85</v>
      </c>
      <c r="B43" s="203">
        <v>26.6</v>
      </c>
      <c r="C43" s="203">
        <v>26.6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11.097519999999999</v>
      </c>
      <c r="J43" s="22">
        <f t="shared" si="6"/>
        <v>6.2057799999999999</v>
      </c>
      <c r="K43" s="22">
        <f t="shared" si="7"/>
        <v>8.0039400000000001</v>
      </c>
      <c r="L43" s="22">
        <f t="shared" si="8"/>
        <v>1.2927600000000001</v>
      </c>
      <c r="M43" s="156">
        <f t="shared" si="9"/>
        <v>26.6</v>
      </c>
      <c r="N43" s="23"/>
      <c r="P43" s="38">
        <f t="shared" si="12"/>
        <v>11.097519999999999</v>
      </c>
      <c r="Q43" s="38">
        <f t="shared" si="13"/>
        <v>6.2057799999999999</v>
      </c>
      <c r="R43" s="38">
        <f t="shared" si="14"/>
        <v>8.0039400000000001</v>
      </c>
      <c r="S43" s="38">
        <f t="shared" si="15"/>
        <v>1.2927600000000001</v>
      </c>
      <c r="T43" s="38">
        <f t="shared" si="10"/>
        <v>26.6</v>
      </c>
    </row>
    <row r="44" spans="1:20">
      <c r="A44" s="8" t="s">
        <v>86</v>
      </c>
      <c r="B44" s="203">
        <v>26.6</v>
      </c>
      <c r="C44" s="203">
        <v>26.6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11.097519999999999</v>
      </c>
      <c r="J44" s="22">
        <f t="shared" si="6"/>
        <v>6.2057799999999999</v>
      </c>
      <c r="K44" s="22">
        <f t="shared" si="7"/>
        <v>8.0039400000000001</v>
      </c>
      <c r="L44" s="22">
        <f t="shared" si="8"/>
        <v>1.2927600000000001</v>
      </c>
      <c r="M44" s="156">
        <f t="shared" si="9"/>
        <v>26.6</v>
      </c>
      <c r="N44" s="23"/>
      <c r="P44" s="38">
        <f t="shared" si="12"/>
        <v>11.097519999999999</v>
      </c>
      <c r="Q44" s="38">
        <f t="shared" si="13"/>
        <v>6.2057799999999999</v>
      </c>
      <c r="R44" s="38">
        <f t="shared" si="14"/>
        <v>8.0039400000000001</v>
      </c>
      <c r="S44" s="38">
        <f t="shared" si="15"/>
        <v>1.2927600000000001</v>
      </c>
      <c r="T44" s="38">
        <f t="shared" si="10"/>
        <v>26.6</v>
      </c>
    </row>
    <row r="45" spans="1:20">
      <c r="A45" s="8" t="s">
        <v>87</v>
      </c>
      <c r="B45" s="203">
        <v>26.6</v>
      </c>
      <c r="C45" s="203">
        <v>26.6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11.097519999999999</v>
      </c>
      <c r="J45" s="22">
        <f t="shared" si="6"/>
        <v>6.2057799999999999</v>
      </c>
      <c r="K45" s="22">
        <f t="shared" si="7"/>
        <v>8.0039400000000001</v>
      </c>
      <c r="L45" s="22">
        <f t="shared" si="8"/>
        <v>1.2927600000000001</v>
      </c>
      <c r="M45" s="156">
        <f t="shared" si="9"/>
        <v>26.6</v>
      </c>
      <c r="N45" s="23"/>
      <c r="P45" s="38">
        <f t="shared" si="12"/>
        <v>11.097519999999999</v>
      </c>
      <c r="Q45" s="38">
        <f t="shared" si="13"/>
        <v>6.2057799999999999</v>
      </c>
      <c r="R45" s="38">
        <f t="shared" si="14"/>
        <v>8.0039400000000001</v>
      </c>
      <c r="S45" s="38">
        <f t="shared" si="15"/>
        <v>1.2927600000000001</v>
      </c>
      <c r="T45" s="38">
        <f t="shared" si="10"/>
        <v>26.6</v>
      </c>
    </row>
    <row r="46" spans="1:20">
      <c r="A46" s="8" t="s">
        <v>88</v>
      </c>
      <c r="B46" s="203">
        <v>26.6</v>
      </c>
      <c r="C46" s="203">
        <v>26.6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11.097519999999999</v>
      </c>
      <c r="J46" s="22">
        <f t="shared" si="6"/>
        <v>6.2057799999999999</v>
      </c>
      <c r="K46" s="22">
        <f t="shared" si="7"/>
        <v>8.0039400000000001</v>
      </c>
      <c r="L46" s="22">
        <f t="shared" si="8"/>
        <v>1.2927600000000001</v>
      </c>
      <c r="M46" s="156">
        <f t="shared" si="9"/>
        <v>26.6</v>
      </c>
      <c r="N46" s="23"/>
      <c r="P46" s="38">
        <f t="shared" si="12"/>
        <v>11.097519999999999</v>
      </c>
      <c r="Q46" s="38">
        <f t="shared" si="13"/>
        <v>6.2057799999999999</v>
      </c>
      <c r="R46" s="38">
        <f t="shared" si="14"/>
        <v>8.0039400000000001</v>
      </c>
      <c r="S46" s="38">
        <f t="shared" si="15"/>
        <v>1.2927600000000001</v>
      </c>
      <c r="T46" s="38">
        <f t="shared" si="10"/>
        <v>26.6</v>
      </c>
    </row>
    <row r="47" spans="1:20">
      <c r="A47" s="8" t="s">
        <v>89</v>
      </c>
      <c r="B47" s="203">
        <v>26.6</v>
      </c>
      <c r="C47" s="203">
        <v>26.6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11.097519999999999</v>
      </c>
      <c r="J47" s="22">
        <f t="shared" si="6"/>
        <v>6.2057799999999999</v>
      </c>
      <c r="K47" s="22">
        <f t="shared" si="7"/>
        <v>8.0039400000000001</v>
      </c>
      <c r="L47" s="22">
        <f t="shared" si="8"/>
        <v>1.2927600000000001</v>
      </c>
      <c r="M47" s="156">
        <f t="shared" si="9"/>
        <v>26.6</v>
      </c>
      <c r="N47" s="23"/>
      <c r="P47" s="38">
        <f t="shared" si="12"/>
        <v>11.097519999999999</v>
      </c>
      <c r="Q47" s="38">
        <f t="shared" si="13"/>
        <v>6.2057799999999999</v>
      </c>
      <c r="R47" s="38">
        <f t="shared" si="14"/>
        <v>8.0039400000000001</v>
      </c>
      <c r="S47" s="38">
        <f t="shared" si="15"/>
        <v>1.2927600000000001</v>
      </c>
      <c r="T47" s="38">
        <f t="shared" si="10"/>
        <v>26.6</v>
      </c>
    </row>
    <row r="48" spans="1:20">
      <c r="A48" s="8" t="s">
        <v>90</v>
      </c>
      <c r="B48" s="203">
        <v>26.6</v>
      </c>
      <c r="C48" s="203">
        <v>26.6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11.097519999999999</v>
      </c>
      <c r="J48" s="22">
        <f t="shared" si="6"/>
        <v>6.2057799999999999</v>
      </c>
      <c r="K48" s="22">
        <f t="shared" si="7"/>
        <v>8.0039400000000001</v>
      </c>
      <c r="L48" s="22">
        <f t="shared" si="8"/>
        <v>1.2927600000000001</v>
      </c>
      <c r="M48" s="156">
        <f t="shared" si="9"/>
        <v>26.6</v>
      </c>
      <c r="N48" s="23"/>
      <c r="P48" s="38">
        <f t="shared" si="12"/>
        <v>11.097519999999999</v>
      </c>
      <c r="Q48" s="38">
        <f t="shared" si="13"/>
        <v>6.2057799999999999</v>
      </c>
      <c r="R48" s="38">
        <f t="shared" si="14"/>
        <v>8.0039400000000001</v>
      </c>
      <c r="S48" s="38">
        <f t="shared" si="15"/>
        <v>1.2927600000000001</v>
      </c>
      <c r="T48" s="38">
        <f t="shared" si="10"/>
        <v>26.6</v>
      </c>
    </row>
    <row r="49" spans="1:20">
      <c r="A49" s="8" t="s">
        <v>91</v>
      </c>
      <c r="B49" s="203">
        <v>26.6</v>
      </c>
      <c r="C49" s="203">
        <v>26.6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11.097519999999999</v>
      </c>
      <c r="J49" s="22">
        <f t="shared" si="6"/>
        <v>6.2057799999999999</v>
      </c>
      <c r="K49" s="22">
        <f t="shared" si="7"/>
        <v>8.0039400000000001</v>
      </c>
      <c r="L49" s="22">
        <f t="shared" si="8"/>
        <v>1.2927600000000001</v>
      </c>
      <c r="M49" s="156">
        <f t="shared" si="9"/>
        <v>26.6</v>
      </c>
      <c r="N49" s="23"/>
      <c r="P49" s="38">
        <f t="shared" si="12"/>
        <v>11.097519999999999</v>
      </c>
      <c r="Q49" s="38">
        <f t="shared" si="13"/>
        <v>6.2057799999999999</v>
      </c>
      <c r="R49" s="38">
        <f t="shared" si="14"/>
        <v>8.0039400000000001</v>
      </c>
      <c r="S49" s="38">
        <f t="shared" si="15"/>
        <v>1.2927600000000001</v>
      </c>
      <c r="T49" s="38">
        <f t="shared" si="10"/>
        <v>26.6</v>
      </c>
    </row>
    <row r="50" spans="1:20">
      <c r="A50" s="8" t="s">
        <v>92</v>
      </c>
      <c r="B50" s="203">
        <v>26.6</v>
      </c>
      <c r="C50" s="203">
        <v>26.6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11.097519999999999</v>
      </c>
      <c r="J50" s="22">
        <f t="shared" si="6"/>
        <v>6.2057799999999999</v>
      </c>
      <c r="K50" s="22">
        <f t="shared" si="7"/>
        <v>8.0039400000000001</v>
      </c>
      <c r="L50" s="22">
        <f t="shared" si="8"/>
        <v>1.2927600000000001</v>
      </c>
      <c r="M50" s="156">
        <f t="shared" si="9"/>
        <v>26.6</v>
      </c>
      <c r="N50" s="23"/>
      <c r="P50" s="38">
        <f t="shared" si="12"/>
        <v>11.097519999999999</v>
      </c>
      <c r="Q50" s="38">
        <f t="shared" si="13"/>
        <v>6.2057799999999999</v>
      </c>
      <c r="R50" s="38">
        <f t="shared" si="14"/>
        <v>8.0039400000000001</v>
      </c>
      <c r="S50" s="38">
        <f t="shared" si="15"/>
        <v>1.2927600000000001</v>
      </c>
      <c r="T50" s="38">
        <f t="shared" si="10"/>
        <v>26.6</v>
      </c>
    </row>
    <row r="51" spans="1:20">
      <c r="A51" s="8" t="s">
        <v>93</v>
      </c>
      <c r="B51" s="203">
        <v>26.6</v>
      </c>
      <c r="C51" s="203">
        <v>26.6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11.097519999999999</v>
      </c>
      <c r="J51" s="22">
        <f t="shared" si="6"/>
        <v>6.2057799999999999</v>
      </c>
      <c r="K51" s="22">
        <f t="shared" si="7"/>
        <v>8.0039400000000001</v>
      </c>
      <c r="L51" s="22">
        <f t="shared" si="8"/>
        <v>1.2927600000000001</v>
      </c>
      <c r="M51" s="156">
        <f t="shared" si="9"/>
        <v>26.6</v>
      </c>
      <c r="N51" s="23"/>
      <c r="P51" s="38">
        <f t="shared" si="12"/>
        <v>11.097519999999999</v>
      </c>
      <c r="Q51" s="38">
        <f t="shared" si="13"/>
        <v>6.2057799999999999</v>
      </c>
      <c r="R51" s="38">
        <f t="shared" si="14"/>
        <v>8.0039400000000001</v>
      </c>
      <c r="S51" s="38">
        <f t="shared" si="15"/>
        <v>1.2927600000000001</v>
      </c>
      <c r="T51" s="38">
        <f t="shared" si="10"/>
        <v>26.6</v>
      </c>
    </row>
    <row r="52" spans="1:20">
      <c r="A52" s="8" t="s">
        <v>94</v>
      </c>
      <c r="B52" s="203">
        <v>26.6</v>
      </c>
      <c r="C52" s="203">
        <v>26.6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11.097519999999999</v>
      </c>
      <c r="J52" s="22">
        <f t="shared" si="6"/>
        <v>6.2057799999999999</v>
      </c>
      <c r="K52" s="22">
        <f t="shared" si="7"/>
        <v>8.0039400000000001</v>
      </c>
      <c r="L52" s="22">
        <f t="shared" si="8"/>
        <v>1.2927600000000001</v>
      </c>
      <c r="M52" s="156">
        <f t="shared" si="9"/>
        <v>26.6</v>
      </c>
      <c r="N52" s="23"/>
      <c r="P52" s="38">
        <f t="shared" si="12"/>
        <v>11.097519999999999</v>
      </c>
      <c r="Q52" s="38">
        <f t="shared" si="13"/>
        <v>6.2057799999999999</v>
      </c>
      <c r="R52" s="38">
        <f t="shared" si="14"/>
        <v>8.0039400000000001</v>
      </c>
      <c r="S52" s="38">
        <f t="shared" si="15"/>
        <v>1.2927600000000001</v>
      </c>
      <c r="T52" s="38">
        <f t="shared" si="10"/>
        <v>26.6</v>
      </c>
    </row>
    <row r="53" spans="1:20">
      <c r="A53" s="8" t="s">
        <v>95</v>
      </c>
      <c r="B53" s="203">
        <v>26.6</v>
      </c>
      <c r="C53" s="203">
        <v>26.6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11.097519999999999</v>
      </c>
      <c r="J53" s="22">
        <f t="shared" si="6"/>
        <v>6.2057799999999999</v>
      </c>
      <c r="K53" s="22">
        <f t="shared" si="7"/>
        <v>8.0039400000000001</v>
      </c>
      <c r="L53" s="22">
        <f t="shared" si="8"/>
        <v>1.2927600000000001</v>
      </c>
      <c r="M53" s="156">
        <f t="shared" si="9"/>
        <v>26.6</v>
      </c>
      <c r="N53" s="23"/>
      <c r="P53" s="38">
        <f t="shared" si="12"/>
        <v>11.097519999999999</v>
      </c>
      <c r="Q53" s="38">
        <f t="shared" si="13"/>
        <v>6.2057799999999999</v>
      </c>
      <c r="R53" s="38">
        <f t="shared" si="14"/>
        <v>8.0039400000000001</v>
      </c>
      <c r="S53" s="38">
        <f t="shared" si="15"/>
        <v>1.2927600000000001</v>
      </c>
      <c r="T53" s="38">
        <f t="shared" si="10"/>
        <v>26.6</v>
      </c>
    </row>
    <row r="54" spans="1:20">
      <c r="A54" s="8" t="s">
        <v>96</v>
      </c>
      <c r="B54" s="203">
        <v>26.6</v>
      </c>
      <c r="C54" s="203">
        <v>26.6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11.097519999999999</v>
      </c>
      <c r="J54" s="22">
        <f t="shared" si="6"/>
        <v>6.2057799999999999</v>
      </c>
      <c r="K54" s="22">
        <f t="shared" si="7"/>
        <v>8.0039400000000001</v>
      </c>
      <c r="L54" s="22">
        <f t="shared" si="8"/>
        <v>1.2927600000000001</v>
      </c>
      <c r="M54" s="156">
        <f t="shared" si="9"/>
        <v>26.6</v>
      </c>
      <c r="N54" s="23"/>
      <c r="P54" s="38">
        <f t="shared" si="12"/>
        <v>11.097519999999999</v>
      </c>
      <c r="Q54" s="38">
        <f t="shared" si="13"/>
        <v>6.2057799999999999</v>
      </c>
      <c r="R54" s="38">
        <f t="shared" si="14"/>
        <v>8.0039400000000001</v>
      </c>
      <c r="S54" s="38">
        <f t="shared" si="15"/>
        <v>1.2927600000000001</v>
      </c>
      <c r="T54" s="38">
        <f t="shared" si="10"/>
        <v>26.6</v>
      </c>
    </row>
    <row r="55" spans="1:20">
      <c r="A55" s="8" t="s">
        <v>97</v>
      </c>
      <c r="B55" s="203">
        <v>26.6</v>
      </c>
      <c r="C55" s="203">
        <v>26.6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11.097519999999999</v>
      </c>
      <c r="J55" s="22">
        <f t="shared" si="6"/>
        <v>6.2057799999999999</v>
      </c>
      <c r="K55" s="22">
        <f t="shared" si="7"/>
        <v>8.0039400000000001</v>
      </c>
      <c r="L55" s="22">
        <f t="shared" si="8"/>
        <v>1.2927600000000001</v>
      </c>
      <c r="M55" s="156">
        <f t="shared" si="9"/>
        <v>26.6</v>
      </c>
      <c r="N55" s="23"/>
      <c r="P55" s="38">
        <f t="shared" si="12"/>
        <v>11.097519999999999</v>
      </c>
      <c r="Q55" s="38">
        <f t="shared" si="13"/>
        <v>6.2057799999999999</v>
      </c>
      <c r="R55" s="38">
        <f t="shared" si="14"/>
        <v>8.0039400000000001</v>
      </c>
      <c r="S55" s="38">
        <f t="shared" si="15"/>
        <v>1.2927600000000001</v>
      </c>
      <c r="T55" s="38">
        <f t="shared" si="10"/>
        <v>26.6</v>
      </c>
    </row>
    <row r="56" spans="1:20">
      <c r="A56" s="8" t="s">
        <v>98</v>
      </c>
      <c r="B56" s="203">
        <v>26.6</v>
      </c>
      <c r="C56" s="203">
        <v>26.6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11.097519999999999</v>
      </c>
      <c r="J56" s="22">
        <f t="shared" si="6"/>
        <v>6.2057799999999999</v>
      </c>
      <c r="K56" s="22">
        <f t="shared" si="7"/>
        <v>8.0039400000000001</v>
      </c>
      <c r="L56" s="22">
        <f t="shared" si="8"/>
        <v>1.2927600000000001</v>
      </c>
      <c r="M56" s="156">
        <f t="shared" si="9"/>
        <v>26.6</v>
      </c>
      <c r="N56" s="23"/>
      <c r="P56" s="38">
        <f t="shared" si="12"/>
        <v>11.097519999999999</v>
      </c>
      <c r="Q56" s="38">
        <f t="shared" si="13"/>
        <v>6.2057799999999999</v>
      </c>
      <c r="R56" s="38">
        <f t="shared" si="14"/>
        <v>8.0039400000000001</v>
      </c>
      <c r="S56" s="38">
        <f t="shared" si="15"/>
        <v>1.2927600000000001</v>
      </c>
      <c r="T56" s="38">
        <f t="shared" si="10"/>
        <v>26.6</v>
      </c>
    </row>
    <row r="57" spans="1:20">
      <c r="A57" s="8" t="s">
        <v>99</v>
      </c>
      <c r="B57" s="203">
        <v>26.6</v>
      </c>
      <c r="C57" s="203">
        <v>26.6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11.097519999999999</v>
      </c>
      <c r="J57" s="22">
        <f t="shared" si="6"/>
        <v>6.2057799999999999</v>
      </c>
      <c r="K57" s="22">
        <f t="shared" si="7"/>
        <v>8.0039400000000001</v>
      </c>
      <c r="L57" s="22">
        <f t="shared" si="8"/>
        <v>1.2927600000000001</v>
      </c>
      <c r="M57" s="156">
        <f t="shared" si="9"/>
        <v>26.6</v>
      </c>
      <c r="N57" s="23"/>
      <c r="P57" s="38">
        <f t="shared" si="12"/>
        <v>11.097519999999999</v>
      </c>
      <c r="Q57" s="38">
        <f t="shared" si="13"/>
        <v>6.2057799999999999</v>
      </c>
      <c r="R57" s="38">
        <f t="shared" si="14"/>
        <v>8.0039400000000001</v>
      </c>
      <c r="S57" s="38">
        <f t="shared" si="15"/>
        <v>1.2927600000000001</v>
      </c>
      <c r="T57" s="38">
        <f t="shared" si="10"/>
        <v>26.6</v>
      </c>
    </row>
    <row r="58" spans="1:20">
      <c r="A58" s="8" t="s">
        <v>100</v>
      </c>
      <c r="B58" s="203">
        <v>26.6</v>
      </c>
      <c r="C58" s="203">
        <v>26.6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11.097519999999999</v>
      </c>
      <c r="J58" s="22">
        <f t="shared" si="6"/>
        <v>6.2057799999999999</v>
      </c>
      <c r="K58" s="22">
        <f t="shared" si="7"/>
        <v>8.0039400000000001</v>
      </c>
      <c r="L58" s="22">
        <f t="shared" si="8"/>
        <v>1.2927600000000001</v>
      </c>
      <c r="M58" s="156">
        <f t="shared" si="9"/>
        <v>26.6</v>
      </c>
      <c r="N58" s="23"/>
      <c r="P58" s="38">
        <f t="shared" si="12"/>
        <v>11.097519999999999</v>
      </c>
      <c r="Q58" s="38">
        <f t="shared" si="13"/>
        <v>6.2057799999999999</v>
      </c>
      <c r="R58" s="38">
        <f t="shared" si="14"/>
        <v>8.0039400000000001</v>
      </c>
      <c r="S58" s="38">
        <f t="shared" si="15"/>
        <v>1.2927600000000001</v>
      </c>
      <c r="T58" s="38">
        <f t="shared" si="10"/>
        <v>26.6</v>
      </c>
    </row>
    <row r="59" spans="1:20">
      <c r="A59" s="8" t="s">
        <v>101</v>
      </c>
      <c r="B59" s="203">
        <v>26.6</v>
      </c>
      <c r="C59" s="203">
        <v>26.6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11.097519999999999</v>
      </c>
      <c r="J59" s="22">
        <f t="shared" si="6"/>
        <v>6.2057799999999999</v>
      </c>
      <c r="K59" s="22">
        <f t="shared" si="7"/>
        <v>8.0039400000000001</v>
      </c>
      <c r="L59" s="22">
        <f t="shared" si="8"/>
        <v>1.2927600000000001</v>
      </c>
      <c r="M59" s="156">
        <f t="shared" si="9"/>
        <v>26.6</v>
      </c>
      <c r="N59" s="23"/>
      <c r="P59" s="38">
        <f t="shared" si="12"/>
        <v>11.097519999999999</v>
      </c>
      <c r="Q59" s="38">
        <f t="shared" si="13"/>
        <v>6.2057799999999999</v>
      </c>
      <c r="R59" s="38">
        <f t="shared" si="14"/>
        <v>8.0039400000000001</v>
      </c>
      <c r="S59" s="38">
        <f t="shared" si="15"/>
        <v>1.2927600000000001</v>
      </c>
      <c r="T59" s="38">
        <f t="shared" si="10"/>
        <v>26.6</v>
      </c>
    </row>
    <row r="60" spans="1:20">
      <c r="A60" s="8" t="s">
        <v>102</v>
      </c>
      <c r="B60" s="203">
        <v>26.6</v>
      </c>
      <c r="C60" s="203">
        <v>26.6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11.097519999999999</v>
      </c>
      <c r="J60" s="22">
        <f t="shared" si="6"/>
        <v>6.2057799999999999</v>
      </c>
      <c r="K60" s="22">
        <f t="shared" si="7"/>
        <v>8.0039400000000001</v>
      </c>
      <c r="L60" s="22">
        <f t="shared" si="8"/>
        <v>1.2927600000000001</v>
      </c>
      <c r="M60" s="156">
        <f t="shared" si="9"/>
        <v>26.6</v>
      </c>
      <c r="N60" s="23"/>
      <c r="P60" s="38">
        <f t="shared" si="12"/>
        <v>11.097519999999999</v>
      </c>
      <c r="Q60" s="38">
        <f t="shared" si="13"/>
        <v>6.2057799999999999</v>
      </c>
      <c r="R60" s="38">
        <f t="shared" si="14"/>
        <v>8.0039400000000001</v>
      </c>
      <c r="S60" s="38">
        <f t="shared" si="15"/>
        <v>1.2927600000000001</v>
      </c>
      <c r="T60" s="38">
        <f t="shared" si="10"/>
        <v>26.6</v>
      </c>
    </row>
    <row r="61" spans="1:20">
      <c r="A61" s="8" t="s">
        <v>103</v>
      </c>
      <c r="B61" s="203">
        <v>26.6</v>
      </c>
      <c r="C61" s="203">
        <v>26.6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11.097519999999999</v>
      </c>
      <c r="J61" s="22">
        <f t="shared" si="6"/>
        <v>6.2057799999999999</v>
      </c>
      <c r="K61" s="22">
        <f t="shared" si="7"/>
        <v>8.0039400000000001</v>
      </c>
      <c r="L61" s="22">
        <f t="shared" si="8"/>
        <v>1.2927600000000001</v>
      </c>
      <c r="M61" s="156">
        <f t="shared" si="9"/>
        <v>26.6</v>
      </c>
      <c r="N61" s="23"/>
      <c r="P61" s="38">
        <f t="shared" si="12"/>
        <v>11.097519999999999</v>
      </c>
      <c r="Q61" s="38">
        <f t="shared" si="13"/>
        <v>6.2057799999999999</v>
      </c>
      <c r="R61" s="38">
        <f t="shared" si="14"/>
        <v>8.0039400000000001</v>
      </c>
      <c r="S61" s="38">
        <f t="shared" si="15"/>
        <v>1.2927600000000001</v>
      </c>
      <c r="T61" s="38">
        <f t="shared" si="10"/>
        <v>26.6</v>
      </c>
    </row>
    <row r="62" spans="1:20">
      <c r="A62" s="8" t="s">
        <v>104</v>
      </c>
      <c r="B62" s="203">
        <v>26.6</v>
      </c>
      <c r="C62" s="203">
        <v>26.6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11.097519999999999</v>
      </c>
      <c r="J62" s="22">
        <f t="shared" si="6"/>
        <v>6.2057799999999999</v>
      </c>
      <c r="K62" s="22">
        <f t="shared" si="7"/>
        <v>8.0039400000000001</v>
      </c>
      <c r="L62" s="22">
        <f t="shared" si="8"/>
        <v>1.2927600000000001</v>
      </c>
      <c r="M62" s="156">
        <f t="shared" si="9"/>
        <v>26.6</v>
      </c>
      <c r="N62" s="23"/>
      <c r="P62" s="38">
        <f t="shared" si="12"/>
        <v>11.097519999999999</v>
      </c>
      <c r="Q62" s="38">
        <f t="shared" si="13"/>
        <v>6.2057799999999999</v>
      </c>
      <c r="R62" s="38">
        <f t="shared" si="14"/>
        <v>8.0039400000000001</v>
      </c>
      <c r="S62" s="38">
        <f t="shared" si="15"/>
        <v>1.2927600000000001</v>
      </c>
      <c r="T62" s="38">
        <f t="shared" si="10"/>
        <v>26.6</v>
      </c>
    </row>
    <row r="63" spans="1:20">
      <c r="A63" s="8" t="s">
        <v>105</v>
      </c>
      <c r="B63" s="203">
        <v>26.6</v>
      </c>
      <c r="C63" s="203">
        <v>26.6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11.097519999999999</v>
      </c>
      <c r="J63" s="22">
        <f t="shared" si="6"/>
        <v>6.2057799999999999</v>
      </c>
      <c r="K63" s="22">
        <f t="shared" si="7"/>
        <v>8.0039400000000001</v>
      </c>
      <c r="L63" s="22">
        <f t="shared" si="8"/>
        <v>1.2927600000000001</v>
      </c>
      <c r="M63" s="156">
        <f t="shared" si="9"/>
        <v>26.6</v>
      </c>
      <c r="N63" s="23"/>
      <c r="P63" s="38">
        <f t="shared" si="12"/>
        <v>11.097519999999999</v>
      </c>
      <c r="Q63" s="38">
        <f t="shared" si="13"/>
        <v>6.2057799999999999</v>
      </c>
      <c r="R63" s="38">
        <f t="shared" si="14"/>
        <v>8.0039400000000001</v>
      </c>
      <c r="S63" s="38">
        <f t="shared" si="15"/>
        <v>1.2927600000000001</v>
      </c>
      <c r="T63" s="38">
        <f t="shared" si="10"/>
        <v>26.6</v>
      </c>
    </row>
    <row r="64" spans="1:20">
      <c r="A64" s="8" t="s">
        <v>106</v>
      </c>
      <c r="B64" s="203">
        <v>26.6</v>
      </c>
      <c r="C64" s="203">
        <v>26.6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11.097519999999999</v>
      </c>
      <c r="J64" s="22">
        <f t="shared" si="6"/>
        <v>6.2057799999999999</v>
      </c>
      <c r="K64" s="22">
        <f t="shared" si="7"/>
        <v>8.0039400000000001</v>
      </c>
      <c r="L64" s="22">
        <f t="shared" si="8"/>
        <v>1.2927600000000001</v>
      </c>
      <c r="M64" s="156">
        <f t="shared" si="9"/>
        <v>26.6</v>
      </c>
      <c r="N64" s="23"/>
      <c r="P64" s="38">
        <f t="shared" si="12"/>
        <v>11.097519999999999</v>
      </c>
      <c r="Q64" s="38">
        <f t="shared" si="13"/>
        <v>6.2057799999999999</v>
      </c>
      <c r="R64" s="38">
        <f t="shared" si="14"/>
        <v>8.0039400000000001</v>
      </c>
      <c r="S64" s="38">
        <f t="shared" si="15"/>
        <v>1.2927600000000001</v>
      </c>
      <c r="T64" s="38">
        <f t="shared" si="10"/>
        <v>26.6</v>
      </c>
    </row>
    <row r="65" spans="1:20">
      <c r="A65" s="8" t="s">
        <v>107</v>
      </c>
      <c r="B65" s="203">
        <v>26.6</v>
      </c>
      <c r="C65" s="203">
        <v>26.6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11.097519999999999</v>
      </c>
      <c r="J65" s="22">
        <f t="shared" si="6"/>
        <v>6.2057799999999999</v>
      </c>
      <c r="K65" s="22">
        <f t="shared" si="7"/>
        <v>8.0039400000000001</v>
      </c>
      <c r="L65" s="22">
        <f t="shared" si="8"/>
        <v>1.2927600000000001</v>
      </c>
      <c r="M65" s="156">
        <f t="shared" si="9"/>
        <v>26.6</v>
      </c>
      <c r="N65" s="23"/>
      <c r="P65" s="38">
        <f t="shared" si="12"/>
        <v>11.097519999999999</v>
      </c>
      <c r="Q65" s="38">
        <f t="shared" si="13"/>
        <v>6.2057799999999999</v>
      </c>
      <c r="R65" s="38">
        <f t="shared" si="14"/>
        <v>8.0039400000000001</v>
      </c>
      <c r="S65" s="38">
        <f t="shared" si="15"/>
        <v>1.2927600000000001</v>
      </c>
      <c r="T65" s="38">
        <f t="shared" si="10"/>
        <v>26.6</v>
      </c>
    </row>
    <row r="66" spans="1:20">
      <c r="A66" s="8" t="s">
        <v>108</v>
      </c>
      <c r="B66" s="203">
        <v>26.6</v>
      </c>
      <c r="C66" s="203">
        <v>26.6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11.097519999999999</v>
      </c>
      <c r="J66" s="22">
        <f t="shared" si="6"/>
        <v>6.2057799999999999</v>
      </c>
      <c r="K66" s="22">
        <f t="shared" si="7"/>
        <v>8.0039400000000001</v>
      </c>
      <c r="L66" s="22">
        <f t="shared" si="8"/>
        <v>1.2927600000000001</v>
      </c>
      <c r="M66" s="156">
        <f t="shared" si="9"/>
        <v>26.6</v>
      </c>
      <c r="N66" s="23"/>
      <c r="P66" s="38">
        <f t="shared" si="12"/>
        <v>11.097519999999999</v>
      </c>
      <c r="Q66" s="38">
        <f t="shared" si="13"/>
        <v>6.2057799999999999</v>
      </c>
      <c r="R66" s="38">
        <f t="shared" si="14"/>
        <v>8.0039400000000001</v>
      </c>
      <c r="S66" s="38">
        <f t="shared" si="15"/>
        <v>1.2927600000000001</v>
      </c>
      <c r="T66" s="38">
        <f t="shared" si="10"/>
        <v>26.6</v>
      </c>
    </row>
    <row r="67" spans="1:20">
      <c r="A67" s="8" t="s">
        <v>109</v>
      </c>
      <c r="B67" s="203">
        <v>26.6</v>
      </c>
      <c r="C67" s="203">
        <v>26.6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11.097519999999999</v>
      </c>
      <c r="J67" s="22">
        <f t="shared" si="6"/>
        <v>6.2057799999999999</v>
      </c>
      <c r="K67" s="22">
        <f t="shared" si="7"/>
        <v>8.0039400000000001</v>
      </c>
      <c r="L67" s="22">
        <f t="shared" si="8"/>
        <v>1.2927600000000001</v>
      </c>
      <c r="M67" s="156">
        <f t="shared" si="9"/>
        <v>26.6</v>
      </c>
      <c r="N67" s="23"/>
      <c r="P67" s="38">
        <f t="shared" ref="P67:P98" si="17">I67</f>
        <v>11.097519999999999</v>
      </c>
      <c r="Q67" s="38">
        <f t="shared" ref="Q67:Q98" si="18">J67</f>
        <v>6.2057799999999999</v>
      </c>
      <c r="R67" s="38">
        <f t="shared" ref="R67:R98" si="19">K67</f>
        <v>8.0039400000000001</v>
      </c>
      <c r="S67" s="38">
        <f t="shared" ref="S67:S98" si="20">L67</f>
        <v>1.2927600000000001</v>
      </c>
      <c r="T67" s="38">
        <f t="shared" si="10"/>
        <v>26.6</v>
      </c>
    </row>
    <row r="68" spans="1:20">
      <c r="A68" s="8" t="s">
        <v>110</v>
      </c>
      <c r="B68" s="203">
        <v>26.6</v>
      </c>
      <c r="C68" s="203">
        <v>26.6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11.097519999999999</v>
      </c>
      <c r="J68" s="22">
        <f t="shared" ref="J68:J98" si="22">C68*E68/100</f>
        <v>6.2057799999999999</v>
      </c>
      <c r="K68" s="22">
        <f t="shared" ref="K68:K98" si="23">C68*F68/100</f>
        <v>8.0039400000000001</v>
      </c>
      <c r="L68" s="22">
        <f t="shared" ref="L68:L98" si="24">C68*G68/100</f>
        <v>1.2927600000000001</v>
      </c>
      <c r="M68" s="156">
        <f t="shared" ref="M68:M98" si="25">SUM(I68:L68)</f>
        <v>26.6</v>
      </c>
      <c r="N68" s="23"/>
      <c r="P68" s="38">
        <f t="shared" si="17"/>
        <v>11.097519999999999</v>
      </c>
      <c r="Q68" s="38">
        <f t="shared" si="18"/>
        <v>6.2057799999999999</v>
      </c>
      <c r="R68" s="38">
        <f t="shared" si="19"/>
        <v>8.0039400000000001</v>
      </c>
      <c r="S68" s="38">
        <f t="shared" si="20"/>
        <v>1.2927600000000001</v>
      </c>
      <c r="T68" s="38">
        <f t="shared" ref="T68:T99" si="26">SUM(P68:S68)</f>
        <v>26.6</v>
      </c>
    </row>
    <row r="69" spans="1:20">
      <c r="A69" s="8" t="s">
        <v>111</v>
      </c>
      <c r="B69" s="203">
        <v>26.6</v>
      </c>
      <c r="C69" s="203">
        <v>26.6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11.097519999999999</v>
      </c>
      <c r="J69" s="22">
        <f t="shared" si="22"/>
        <v>6.2057799999999999</v>
      </c>
      <c r="K69" s="22">
        <f t="shared" si="23"/>
        <v>8.0039400000000001</v>
      </c>
      <c r="L69" s="22">
        <f t="shared" si="24"/>
        <v>1.2927600000000001</v>
      </c>
      <c r="M69" s="156">
        <f t="shared" si="25"/>
        <v>26.6</v>
      </c>
      <c r="N69" s="23"/>
      <c r="P69" s="38">
        <f t="shared" si="17"/>
        <v>11.097519999999999</v>
      </c>
      <c r="Q69" s="38">
        <f t="shared" si="18"/>
        <v>6.2057799999999999</v>
      </c>
      <c r="R69" s="38">
        <f t="shared" si="19"/>
        <v>8.0039400000000001</v>
      </c>
      <c r="S69" s="38">
        <f t="shared" si="20"/>
        <v>1.2927600000000001</v>
      </c>
      <c r="T69" s="38">
        <f t="shared" si="26"/>
        <v>26.6</v>
      </c>
    </row>
    <row r="70" spans="1:20">
      <c r="A70" s="8" t="s">
        <v>112</v>
      </c>
      <c r="B70" s="203">
        <v>26.6</v>
      </c>
      <c r="C70" s="203">
        <v>26.6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11.097519999999999</v>
      </c>
      <c r="J70" s="22">
        <f t="shared" si="22"/>
        <v>6.2057799999999999</v>
      </c>
      <c r="K70" s="22">
        <f t="shared" si="23"/>
        <v>8.0039400000000001</v>
      </c>
      <c r="L70" s="22">
        <f t="shared" si="24"/>
        <v>1.2927600000000001</v>
      </c>
      <c r="M70" s="156">
        <f t="shared" si="25"/>
        <v>26.6</v>
      </c>
      <c r="N70" s="23"/>
      <c r="P70" s="38">
        <f t="shared" si="17"/>
        <v>11.097519999999999</v>
      </c>
      <c r="Q70" s="38">
        <f t="shared" si="18"/>
        <v>6.2057799999999999</v>
      </c>
      <c r="R70" s="38">
        <f t="shared" si="19"/>
        <v>8.0039400000000001</v>
      </c>
      <c r="S70" s="38">
        <f t="shared" si="20"/>
        <v>1.2927600000000001</v>
      </c>
      <c r="T70" s="38">
        <f t="shared" si="26"/>
        <v>26.6</v>
      </c>
    </row>
    <row r="71" spans="1:20">
      <c r="A71" s="8" t="s">
        <v>113</v>
      </c>
      <c r="B71" s="203">
        <v>26.6</v>
      </c>
      <c r="C71" s="203">
        <v>26.6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11.097519999999999</v>
      </c>
      <c r="J71" s="22">
        <f t="shared" si="22"/>
        <v>6.2057799999999999</v>
      </c>
      <c r="K71" s="22">
        <f t="shared" si="23"/>
        <v>8.0039400000000001</v>
      </c>
      <c r="L71" s="22">
        <f t="shared" si="24"/>
        <v>1.2927600000000001</v>
      </c>
      <c r="M71" s="156">
        <f t="shared" si="25"/>
        <v>26.6</v>
      </c>
      <c r="N71" s="23"/>
      <c r="P71" s="38">
        <f t="shared" si="17"/>
        <v>11.097519999999999</v>
      </c>
      <c r="Q71" s="38">
        <f t="shared" si="18"/>
        <v>6.2057799999999999</v>
      </c>
      <c r="R71" s="38">
        <f t="shared" si="19"/>
        <v>8.0039400000000001</v>
      </c>
      <c r="S71" s="38">
        <f t="shared" si="20"/>
        <v>1.2927600000000001</v>
      </c>
      <c r="T71" s="38">
        <f t="shared" si="26"/>
        <v>26.6</v>
      </c>
    </row>
    <row r="72" spans="1:20">
      <c r="A72" s="8" t="s">
        <v>114</v>
      </c>
      <c r="B72" s="203">
        <v>26.6</v>
      </c>
      <c r="C72" s="203">
        <v>26.6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11.097519999999999</v>
      </c>
      <c r="J72" s="22">
        <f t="shared" si="22"/>
        <v>6.2057799999999999</v>
      </c>
      <c r="K72" s="22">
        <f t="shared" si="23"/>
        <v>8.0039400000000001</v>
      </c>
      <c r="L72" s="22">
        <f t="shared" si="24"/>
        <v>1.2927600000000001</v>
      </c>
      <c r="M72" s="156">
        <f t="shared" si="25"/>
        <v>26.6</v>
      </c>
      <c r="N72" s="23"/>
      <c r="P72" s="38">
        <f t="shared" si="17"/>
        <v>11.097519999999999</v>
      </c>
      <c r="Q72" s="38">
        <f t="shared" si="18"/>
        <v>6.2057799999999999</v>
      </c>
      <c r="R72" s="38">
        <f t="shared" si="19"/>
        <v>8.0039400000000001</v>
      </c>
      <c r="S72" s="38">
        <f t="shared" si="20"/>
        <v>1.2927600000000001</v>
      </c>
      <c r="T72" s="38">
        <f t="shared" si="26"/>
        <v>26.6</v>
      </c>
    </row>
    <row r="73" spans="1:20">
      <c r="A73" s="8" t="s">
        <v>115</v>
      </c>
      <c r="B73" s="203">
        <v>26.6</v>
      </c>
      <c r="C73" s="203">
        <v>26.6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11.097519999999999</v>
      </c>
      <c r="J73" s="22">
        <f t="shared" si="22"/>
        <v>6.2057799999999999</v>
      </c>
      <c r="K73" s="22">
        <f t="shared" si="23"/>
        <v>8.0039400000000001</v>
      </c>
      <c r="L73" s="22">
        <f t="shared" si="24"/>
        <v>1.2927600000000001</v>
      </c>
      <c r="M73" s="156">
        <f t="shared" si="25"/>
        <v>26.6</v>
      </c>
      <c r="N73" s="23"/>
      <c r="P73" s="38">
        <f t="shared" si="17"/>
        <v>11.097519999999999</v>
      </c>
      <c r="Q73" s="38">
        <f t="shared" si="18"/>
        <v>6.2057799999999999</v>
      </c>
      <c r="R73" s="38">
        <f t="shared" si="19"/>
        <v>8.0039400000000001</v>
      </c>
      <c r="S73" s="38">
        <f t="shared" si="20"/>
        <v>1.2927600000000001</v>
      </c>
      <c r="T73" s="38">
        <f t="shared" si="26"/>
        <v>26.6</v>
      </c>
    </row>
    <row r="74" spans="1:20">
      <c r="A74" s="8" t="s">
        <v>116</v>
      </c>
      <c r="B74" s="203">
        <v>26.6</v>
      </c>
      <c r="C74" s="203">
        <v>26.6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11.097519999999999</v>
      </c>
      <c r="J74" s="22">
        <f t="shared" si="22"/>
        <v>6.2057799999999999</v>
      </c>
      <c r="K74" s="22">
        <f t="shared" si="23"/>
        <v>8.0039400000000001</v>
      </c>
      <c r="L74" s="22">
        <f t="shared" si="24"/>
        <v>1.2927600000000001</v>
      </c>
      <c r="M74" s="156">
        <f t="shared" si="25"/>
        <v>26.6</v>
      </c>
      <c r="N74" s="23"/>
      <c r="P74" s="38">
        <f t="shared" si="17"/>
        <v>11.097519999999999</v>
      </c>
      <c r="Q74" s="38">
        <f t="shared" si="18"/>
        <v>6.2057799999999999</v>
      </c>
      <c r="R74" s="38">
        <f t="shared" si="19"/>
        <v>8.0039400000000001</v>
      </c>
      <c r="S74" s="38">
        <f t="shared" si="20"/>
        <v>1.2927600000000001</v>
      </c>
      <c r="T74" s="38">
        <f t="shared" si="26"/>
        <v>26.6</v>
      </c>
    </row>
    <row r="75" spans="1:20">
      <c r="A75" s="8" t="s">
        <v>117</v>
      </c>
      <c r="B75" s="203">
        <v>26.6</v>
      </c>
      <c r="C75" s="203">
        <v>26.6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11.097519999999999</v>
      </c>
      <c r="J75" s="22">
        <f t="shared" si="22"/>
        <v>6.2057799999999999</v>
      </c>
      <c r="K75" s="22">
        <f t="shared" si="23"/>
        <v>8.0039400000000001</v>
      </c>
      <c r="L75" s="22">
        <f t="shared" si="24"/>
        <v>1.2927600000000001</v>
      </c>
      <c r="M75" s="156">
        <f t="shared" si="25"/>
        <v>26.6</v>
      </c>
      <c r="N75" s="23"/>
      <c r="P75" s="38">
        <f t="shared" si="17"/>
        <v>11.097519999999999</v>
      </c>
      <c r="Q75" s="38">
        <f t="shared" si="18"/>
        <v>6.2057799999999999</v>
      </c>
      <c r="R75" s="38">
        <f t="shared" si="19"/>
        <v>8.0039400000000001</v>
      </c>
      <c r="S75" s="38">
        <f t="shared" si="20"/>
        <v>1.2927600000000001</v>
      </c>
      <c r="T75" s="38">
        <f t="shared" si="26"/>
        <v>26.6</v>
      </c>
    </row>
    <row r="76" spans="1:20">
      <c r="A76" s="8" t="s">
        <v>118</v>
      </c>
      <c r="B76" s="203">
        <v>26.6</v>
      </c>
      <c r="C76" s="203">
        <v>26.6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11.097519999999999</v>
      </c>
      <c r="J76" s="22">
        <f t="shared" si="22"/>
        <v>6.2057799999999999</v>
      </c>
      <c r="K76" s="22">
        <f t="shared" si="23"/>
        <v>8.0039400000000001</v>
      </c>
      <c r="L76" s="22">
        <f t="shared" si="24"/>
        <v>1.2927600000000001</v>
      </c>
      <c r="M76" s="156">
        <f t="shared" si="25"/>
        <v>26.6</v>
      </c>
      <c r="N76" s="23"/>
      <c r="P76" s="38">
        <f t="shared" si="17"/>
        <v>11.097519999999999</v>
      </c>
      <c r="Q76" s="38">
        <f t="shared" si="18"/>
        <v>6.2057799999999999</v>
      </c>
      <c r="R76" s="38">
        <f t="shared" si="19"/>
        <v>8.0039400000000001</v>
      </c>
      <c r="S76" s="38">
        <f t="shared" si="20"/>
        <v>1.2927600000000001</v>
      </c>
      <c r="T76" s="38">
        <f t="shared" si="26"/>
        <v>26.6</v>
      </c>
    </row>
    <row r="77" spans="1:20">
      <c r="A77" s="8" t="s">
        <v>119</v>
      </c>
      <c r="B77" s="203">
        <v>26.6</v>
      </c>
      <c r="C77" s="203">
        <v>26.6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11.097519999999999</v>
      </c>
      <c r="J77" s="22">
        <f t="shared" si="22"/>
        <v>6.2057799999999999</v>
      </c>
      <c r="K77" s="22">
        <f t="shared" si="23"/>
        <v>8.0039400000000001</v>
      </c>
      <c r="L77" s="22">
        <f t="shared" si="24"/>
        <v>1.2927600000000001</v>
      </c>
      <c r="M77" s="156">
        <f t="shared" si="25"/>
        <v>26.6</v>
      </c>
      <c r="N77" s="23"/>
      <c r="P77" s="38">
        <f t="shared" si="17"/>
        <v>11.097519999999999</v>
      </c>
      <c r="Q77" s="38">
        <f t="shared" si="18"/>
        <v>6.2057799999999999</v>
      </c>
      <c r="R77" s="38">
        <f t="shared" si="19"/>
        <v>8.0039400000000001</v>
      </c>
      <c r="S77" s="38">
        <f t="shared" si="20"/>
        <v>1.2927600000000001</v>
      </c>
      <c r="T77" s="38">
        <f t="shared" si="26"/>
        <v>26.6</v>
      </c>
    </row>
    <row r="78" spans="1:20">
      <c r="A78" s="8" t="s">
        <v>120</v>
      </c>
      <c r="B78" s="203">
        <v>26.6</v>
      </c>
      <c r="C78" s="203">
        <v>26.6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11.097519999999999</v>
      </c>
      <c r="J78" s="22">
        <f t="shared" si="22"/>
        <v>6.2057799999999999</v>
      </c>
      <c r="K78" s="22">
        <f t="shared" si="23"/>
        <v>8.0039400000000001</v>
      </c>
      <c r="L78" s="22">
        <f t="shared" si="24"/>
        <v>1.2927600000000001</v>
      </c>
      <c r="M78" s="156">
        <f t="shared" si="25"/>
        <v>26.6</v>
      </c>
      <c r="N78" s="23"/>
      <c r="P78" s="38">
        <f t="shared" si="17"/>
        <v>11.097519999999999</v>
      </c>
      <c r="Q78" s="38">
        <f t="shared" si="18"/>
        <v>6.2057799999999999</v>
      </c>
      <c r="R78" s="38">
        <f t="shared" si="19"/>
        <v>8.0039400000000001</v>
      </c>
      <c r="S78" s="38">
        <f t="shared" si="20"/>
        <v>1.2927600000000001</v>
      </c>
      <c r="T78" s="38">
        <f t="shared" si="26"/>
        <v>26.6</v>
      </c>
    </row>
    <row r="79" spans="1:20">
      <c r="A79" s="8" t="s">
        <v>121</v>
      </c>
      <c r="B79" s="203">
        <v>26.6</v>
      </c>
      <c r="C79" s="203">
        <v>26.6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11.097519999999999</v>
      </c>
      <c r="J79" s="22">
        <f t="shared" si="22"/>
        <v>6.2057799999999999</v>
      </c>
      <c r="K79" s="22">
        <f t="shared" si="23"/>
        <v>8.0039400000000001</v>
      </c>
      <c r="L79" s="22">
        <f t="shared" si="24"/>
        <v>1.2927600000000001</v>
      </c>
      <c r="M79" s="156">
        <f t="shared" si="25"/>
        <v>26.6</v>
      </c>
      <c r="N79" s="23"/>
      <c r="P79" s="38">
        <f t="shared" si="17"/>
        <v>11.097519999999999</v>
      </c>
      <c r="Q79" s="38">
        <f t="shared" si="18"/>
        <v>6.2057799999999999</v>
      </c>
      <c r="R79" s="38">
        <f t="shared" si="19"/>
        <v>8.0039400000000001</v>
      </c>
      <c r="S79" s="38">
        <f t="shared" si="20"/>
        <v>1.2927600000000001</v>
      </c>
      <c r="T79" s="38">
        <f t="shared" si="26"/>
        <v>26.6</v>
      </c>
    </row>
    <row r="80" spans="1:20">
      <c r="A80" s="8" t="s">
        <v>122</v>
      </c>
      <c r="B80" s="203">
        <v>26.6</v>
      </c>
      <c r="C80" s="203">
        <v>26.6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11.097519999999999</v>
      </c>
      <c r="J80" s="22">
        <f t="shared" si="22"/>
        <v>6.2057799999999999</v>
      </c>
      <c r="K80" s="22">
        <f t="shared" si="23"/>
        <v>8.0039400000000001</v>
      </c>
      <c r="L80" s="22">
        <f t="shared" si="24"/>
        <v>1.2927600000000001</v>
      </c>
      <c r="M80" s="156">
        <f t="shared" si="25"/>
        <v>26.6</v>
      </c>
      <c r="N80" s="23"/>
      <c r="P80" s="38">
        <f t="shared" si="17"/>
        <v>11.097519999999999</v>
      </c>
      <c r="Q80" s="38">
        <f t="shared" si="18"/>
        <v>6.2057799999999999</v>
      </c>
      <c r="R80" s="38">
        <f t="shared" si="19"/>
        <v>8.0039400000000001</v>
      </c>
      <c r="S80" s="38">
        <f t="shared" si="20"/>
        <v>1.2927600000000001</v>
      </c>
      <c r="T80" s="38">
        <f t="shared" si="26"/>
        <v>26.6</v>
      </c>
    </row>
    <row r="81" spans="1:20">
      <c r="A81" s="8" t="s">
        <v>123</v>
      </c>
      <c r="B81" s="203">
        <v>26.6</v>
      </c>
      <c r="C81" s="203">
        <v>26.6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11.097519999999999</v>
      </c>
      <c r="J81" s="22">
        <f t="shared" si="22"/>
        <v>6.2057799999999999</v>
      </c>
      <c r="K81" s="22">
        <f t="shared" si="23"/>
        <v>8.0039400000000001</v>
      </c>
      <c r="L81" s="22">
        <f t="shared" si="24"/>
        <v>1.2927600000000001</v>
      </c>
      <c r="M81" s="156">
        <f t="shared" si="25"/>
        <v>26.6</v>
      </c>
      <c r="N81" s="23"/>
      <c r="P81" s="38">
        <f t="shared" si="17"/>
        <v>11.097519999999999</v>
      </c>
      <c r="Q81" s="38">
        <f t="shared" si="18"/>
        <v>6.2057799999999999</v>
      </c>
      <c r="R81" s="38">
        <f t="shared" si="19"/>
        <v>8.0039400000000001</v>
      </c>
      <c r="S81" s="38">
        <f t="shared" si="20"/>
        <v>1.2927600000000001</v>
      </c>
      <c r="T81" s="38">
        <f t="shared" si="26"/>
        <v>26.6</v>
      </c>
    </row>
    <row r="82" spans="1:20">
      <c r="A82" s="8" t="s">
        <v>124</v>
      </c>
      <c r="B82" s="203">
        <v>26.6</v>
      </c>
      <c r="C82" s="203">
        <v>26.6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11.097519999999999</v>
      </c>
      <c r="J82" s="22">
        <f t="shared" si="22"/>
        <v>6.2057799999999999</v>
      </c>
      <c r="K82" s="22">
        <f t="shared" si="23"/>
        <v>8.0039400000000001</v>
      </c>
      <c r="L82" s="22">
        <f t="shared" si="24"/>
        <v>1.2927600000000001</v>
      </c>
      <c r="M82" s="156">
        <f t="shared" si="25"/>
        <v>26.6</v>
      </c>
      <c r="N82" s="23"/>
      <c r="P82" s="38">
        <f t="shared" si="17"/>
        <v>11.097519999999999</v>
      </c>
      <c r="Q82" s="38">
        <f t="shared" si="18"/>
        <v>6.2057799999999999</v>
      </c>
      <c r="R82" s="38">
        <f t="shared" si="19"/>
        <v>8.0039400000000001</v>
      </c>
      <c r="S82" s="38">
        <f t="shared" si="20"/>
        <v>1.2927600000000001</v>
      </c>
      <c r="T82" s="38">
        <f t="shared" si="26"/>
        <v>26.6</v>
      </c>
    </row>
    <row r="83" spans="1:20">
      <c r="A83" s="8" t="s">
        <v>125</v>
      </c>
      <c r="B83" s="203">
        <v>26.6</v>
      </c>
      <c r="C83" s="203">
        <v>26.6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11.097519999999999</v>
      </c>
      <c r="J83" s="22">
        <f t="shared" si="22"/>
        <v>6.2057799999999999</v>
      </c>
      <c r="K83" s="22">
        <f t="shared" si="23"/>
        <v>8.0039400000000001</v>
      </c>
      <c r="L83" s="22">
        <f t="shared" si="24"/>
        <v>1.2927600000000001</v>
      </c>
      <c r="M83" s="156">
        <f t="shared" si="25"/>
        <v>26.6</v>
      </c>
      <c r="N83" s="23"/>
      <c r="P83" s="38">
        <f t="shared" si="17"/>
        <v>11.097519999999999</v>
      </c>
      <c r="Q83" s="38">
        <f t="shared" si="18"/>
        <v>6.2057799999999999</v>
      </c>
      <c r="R83" s="38">
        <f t="shared" si="19"/>
        <v>8.0039400000000001</v>
      </c>
      <c r="S83" s="38">
        <f t="shared" si="20"/>
        <v>1.2927600000000001</v>
      </c>
      <c r="T83" s="38">
        <f t="shared" si="26"/>
        <v>26.6</v>
      </c>
    </row>
    <row r="84" spans="1:20">
      <c r="A84" s="8" t="s">
        <v>126</v>
      </c>
      <c r="B84" s="203">
        <v>26.6</v>
      </c>
      <c r="C84" s="203">
        <v>26.6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11.097519999999999</v>
      </c>
      <c r="J84" s="22">
        <f t="shared" si="22"/>
        <v>6.2057799999999999</v>
      </c>
      <c r="K84" s="22">
        <f t="shared" si="23"/>
        <v>8.0039400000000001</v>
      </c>
      <c r="L84" s="22">
        <f t="shared" si="24"/>
        <v>1.2927600000000001</v>
      </c>
      <c r="M84" s="156">
        <f t="shared" si="25"/>
        <v>26.6</v>
      </c>
      <c r="N84" s="23"/>
      <c r="P84" s="38">
        <f t="shared" si="17"/>
        <v>11.097519999999999</v>
      </c>
      <c r="Q84" s="38">
        <f t="shared" si="18"/>
        <v>6.2057799999999999</v>
      </c>
      <c r="R84" s="38">
        <f t="shared" si="19"/>
        <v>8.0039400000000001</v>
      </c>
      <c r="S84" s="38">
        <f t="shared" si="20"/>
        <v>1.2927600000000001</v>
      </c>
      <c r="T84" s="38">
        <f t="shared" si="26"/>
        <v>26.6</v>
      </c>
    </row>
    <row r="85" spans="1:20">
      <c r="A85" s="8" t="s">
        <v>127</v>
      </c>
      <c r="B85" s="203">
        <v>26.6</v>
      </c>
      <c r="C85" s="203">
        <v>26.6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11.097519999999999</v>
      </c>
      <c r="J85" s="22">
        <f t="shared" si="22"/>
        <v>6.2057799999999999</v>
      </c>
      <c r="K85" s="22">
        <f t="shared" si="23"/>
        <v>8.0039400000000001</v>
      </c>
      <c r="L85" s="22">
        <f t="shared" si="24"/>
        <v>1.2927600000000001</v>
      </c>
      <c r="M85" s="156">
        <f t="shared" si="25"/>
        <v>26.6</v>
      </c>
      <c r="N85" s="23"/>
      <c r="P85" s="38">
        <f t="shared" si="17"/>
        <v>11.097519999999999</v>
      </c>
      <c r="Q85" s="38">
        <f t="shared" si="18"/>
        <v>6.2057799999999999</v>
      </c>
      <c r="R85" s="38">
        <f t="shared" si="19"/>
        <v>8.0039400000000001</v>
      </c>
      <c r="S85" s="38">
        <f t="shared" si="20"/>
        <v>1.2927600000000001</v>
      </c>
      <c r="T85" s="38">
        <f t="shared" si="26"/>
        <v>26.6</v>
      </c>
    </row>
    <row r="86" spans="1:20">
      <c r="A86" s="8" t="s">
        <v>128</v>
      </c>
      <c r="B86" s="203">
        <v>26.6</v>
      </c>
      <c r="C86" s="203">
        <v>26.6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11.097519999999999</v>
      </c>
      <c r="J86" s="22">
        <f t="shared" si="22"/>
        <v>6.2057799999999999</v>
      </c>
      <c r="K86" s="22">
        <f t="shared" si="23"/>
        <v>8.0039400000000001</v>
      </c>
      <c r="L86" s="22">
        <f t="shared" si="24"/>
        <v>1.2927600000000001</v>
      </c>
      <c r="M86" s="156">
        <f t="shared" si="25"/>
        <v>26.6</v>
      </c>
      <c r="N86" s="23"/>
      <c r="P86" s="38">
        <f t="shared" si="17"/>
        <v>11.097519999999999</v>
      </c>
      <c r="Q86" s="38">
        <f t="shared" si="18"/>
        <v>6.2057799999999999</v>
      </c>
      <c r="R86" s="38">
        <f t="shared" si="19"/>
        <v>8.0039400000000001</v>
      </c>
      <c r="S86" s="38">
        <f t="shared" si="20"/>
        <v>1.2927600000000001</v>
      </c>
      <c r="T86" s="38">
        <f t="shared" si="26"/>
        <v>26.6</v>
      </c>
    </row>
    <row r="87" spans="1:20">
      <c r="A87" s="8" t="s">
        <v>129</v>
      </c>
      <c r="B87" s="203">
        <v>26.6</v>
      </c>
      <c r="C87" s="203">
        <v>26.6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11.097519999999999</v>
      </c>
      <c r="J87" s="22">
        <f t="shared" si="22"/>
        <v>6.2057799999999999</v>
      </c>
      <c r="K87" s="22">
        <f t="shared" si="23"/>
        <v>8.0039400000000001</v>
      </c>
      <c r="L87" s="22">
        <f t="shared" si="24"/>
        <v>1.2927600000000001</v>
      </c>
      <c r="M87" s="156">
        <f t="shared" si="25"/>
        <v>26.6</v>
      </c>
      <c r="N87" s="23"/>
      <c r="P87" s="38">
        <f t="shared" si="17"/>
        <v>11.097519999999999</v>
      </c>
      <c r="Q87" s="38">
        <f t="shared" si="18"/>
        <v>6.2057799999999999</v>
      </c>
      <c r="R87" s="38">
        <f t="shared" si="19"/>
        <v>8.0039400000000001</v>
      </c>
      <c r="S87" s="38">
        <f t="shared" si="20"/>
        <v>1.2927600000000001</v>
      </c>
      <c r="T87" s="38">
        <f t="shared" si="26"/>
        <v>26.6</v>
      </c>
    </row>
    <row r="88" spans="1:20">
      <c r="A88" s="8" t="s">
        <v>130</v>
      </c>
      <c r="B88" s="203">
        <v>26.6</v>
      </c>
      <c r="C88" s="203">
        <v>26.6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11.097519999999999</v>
      </c>
      <c r="J88" s="22">
        <f t="shared" si="22"/>
        <v>6.2057799999999999</v>
      </c>
      <c r="K88" s="22">
        <f t="shared" si="23"/>
        <v>8.0039400000000001</v>
      </c>
      <c r="L88" s="22">
        <f t="shared" si="24"/>
        <v>1.2927600000000001</v>
      </c>
      <c r="M88" s="156">
        <f t="shared" si="25"/>
        <v>26.6</v>
      </c>
      <c r="N88" s="23"/>
      <c r="P88" s="38">
        <f t="shared" si="17"/>
        <v>11.097519999999999</v>
      </c>
      <c r="Q88" s="38">
        <f t="shared" si="18"/>
        <v>6.2057799999999999</v>
      </c>
      <c r="R88" s="38">
        <f t="shared" si="19"/>
        <v>8.0039400000000001</v>
      </c>
      <c r="S88" s="38">
        <f t="shared" si="20"/>
        <v>1.2927600000000001</v>
      </c>
      <c r="T88" s="38">
        <f t="shared" si="26"/>
        <v>26.6</v>
      </c>
    </row>
    <row r="89" spans="1:20">
      <c r="A89" s="8" t="s">
        <v>131</v>
      </c>
      <c r="B89" s="203">
        <v>26.6</v>
      </c>
      <c r="C89" s="203">
        <v>26.6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11.097519999999999</v>
      </c>
      <c r="J89" s="22">
        <f t="shared" si="22"/>
        <v>6.2057799999999999</v>
      </c>
      <c r="K89" s="22">
        <f t="shared" si="23"/>
        <v>8.0039400000000001</v>
      </c>
      <c r="L89" s="22">
        <f t="shared" si="24"/>
        <v>1.2927600000000001</v>
      </c>
      <c r="M89" s="156">
        <f t="shared" si="25"/>
        <v>26.6</v>
      </c>
      <c r="N89" s="23"/>
      <c r="P89" s="38">
        <f t="shared" si="17"/>
        <v>11.097519999999999</v>
      </c>
      <c r="Q89" s="38">
        <f t="shared" si="18"/>
        <v>6.2057799999999999</v>
      </c>
      <c r="R89" s="38">
        <f t="shared" si="19"/>
        <v>8.0039400000000001</v>
      </c>
      <c r="S89" s="38">
        <f t="shared" si="20"/>
        <v>1.2927600000000001</v>
      </c>
      <c r="T89" s="38">
        <f t="shared" si="26"/>
        <v>26.6</v>
      </c>
    </row>
    <row r="90" spans="1:20">
      <c r="A90" s="8" t="s">
        <v>132</v>
      </c>
      <c r="B90" s="203">
        <v>26.6</v>
      </c>
      <c r="C90" s="203">
        <v>26.6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11.097519999999999</v>
      </c>
      <c r="J90" s="22">
        <f t="shared" si="22"/>
        <v>6.2057799999999999</v>
      </c>
      <c r="K90" s="22">
        <f t="shared" si="23"/>
        <v>8.0039400000000001</v>
      </c>
      <c r="L90" s="22">
        <f t="shared" si="24"/>
        <v>1.2927600000000001</v>
      </c>
      <c r="M90" s="156">
        <f t="shared" si="25"/>
        <v>26.6</v>
      </c>
      <c r="N90" s="23"/>
      <c r="P90" s="38">
        <f t="shared" si="17"/>
        <v>11.097519999999999</v>
      </c>
      <c r="Q90" s="38">
        <f t="shared" si="18"/>
        <v>6.2057799999999999</v>
      </c>
      <c r="R90" s="38">
        <f t="shared" si="19"/>
        <v>8.0039400000000001</v>
      </c>
      <c r="S90" s="38">
        <f t="shared" si="20"/>
        <v>1.2927600000000001</v>
      </c>
      <c r="T90" s="38">
        <f t="shared" si="26"/>
        <v>26.6</v>
      </c>
    </row>
    <row r="91" spans="1:20">
      <c r="A91" s="8" t="s">
        <v>133</v>
      </c>
      <c r="B91" s="203">
        <v>26.6</v>
      </c>
      <c r="C91" s="203">
        <v>26.6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11.097519999999999</v>
      </c>
      <c r="J91" s="22">
        <f t="shared" si="22"/>
        <v>6.2057799999999999</v>
      </c>
      <c r="K91" s="22">
        <f t="shared" si="23"/>
        <v>8.0039400000000001</v>
      </c>
      <c r="L91" s="22">
        <f t="shared" si="24"/>
        <v>1.2927600000000001</v>
      </c>
      <c r="M91" s="156">
        <f t="shared" si="25"/>
        <v>26.6</v>
      </c>
      <c r="N91" s="23"/>
      <c r="P91" s="38">
        <f t="shared" si="17"/>
        <v>11.097519999999999</v>
      </c>
      <c r="Q91" s="38">
        <f t="shared" si="18"/>
        <v>6.2057799999999999</v>
      </c>
      <c r="R91" s="38">
        <f t="shared" si="19"/>
        <v>8.0039400000000001</v>
      </c>
      <c r="S91" s="38">
        <f t="shared" si="20"/>
        <v>1.2927600000000001</v>
      </c>
      <c r="T91" s="38">
        <f t="shared" si="26"/>
        <v>26.6</v>
      </c>
    </row>
    <row r="92" spans="1:20">
      <c r="A92" s="8" t="s">
        <v>134</v>
      </c>
      <c r="B92" s="203">
        <v>26.6</v>
      </c>
      <c r="C92" s="203">
        <v>26.6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11.097519999999999</v>
      </c>
      <c r="J92" s="22">
        <f t="shared" si="22"/>
        <v>6.2057799999999999</v>
      </c>
      <c r="K92" s="22">
        <f t="shared" si="23"/>
        <v>8.0039400000000001</v>
      </c>
      <c r="L92" s="22">
        <f t="shared" si="24"/>
        <v>1.2927600000000001</v>
      </c>
      <c r="M92" s="156">
        <f t="shared" si="25"/>
        <v>26.6</v>
      </c>
      <c r="N92" s="23"/>
      <c r="P92" s="38">
        <f t="shared" si="17"/>
        <v>11.097519999999999</v>
      </c>
      <c r="Q92" s="38">
        <f t="shared" si="18"/>
        <v>6.2057799999999999</v>
      </c>
      <c r="R92" s="38">
        <f t="shared" si="19"/>
        <v>8.0039400000000001</v>
      </c>
      <c r="S92" s="38">
        <f t="shared" si="20"/>
        <v>1.2927600000000001</v>
      </c>
      <c r="T92" s="38">
        <f t="shared" si="26"/>
        <v>26.6</v>
      </c>
    </row>
    <row r="93" spans="1:20">
      <c r="A93" s="8" t="s">
        <v>135</v>
      </c>
      <c r="B93" s="203">
        <v>26.6</v>
      </c>
      <c r="C93" s="203">
        <v>26.6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11.097519999999999</v>
      </c>
      <c r="J93" s="22">
        <f t="shared" si="22"/>
        <v>6.2057799999999999</v>
      </c>
      <c r="K93" s="22">
        <f t="shared" si="23"/>
        <v>8.0039400000000001</v>
      </c>
      <c r="L93" s="22">
        <f t="shared" si="24"/>
        <v>1.2927600000000001</v>
      </c>
      <c r="M93" s="156">
        <f t="shared" si="25"/>
        <v>26.6</v>
      </c>
      <c r="N93" s="23"/>
      <c r="P93" s="38">
        <f t="shared" si="17"/>
        <v>11.097519999999999</v>
      </c>
      <c r="Q93" s="38">
        <f t="shared" si="18"/>
        <v>6.2057799999999999</v>
      </c>
      <c r="R93" s="38">
        <f t="shared" si="19"/>
        <v>8.0039400000000001</v>
      </c>
      <c r="S93" s="38">
        <f t="shared" si="20"/>
        <v>1.2927600000000001</v>
      </c>
      <c r="T93" s="38">
        <f t="shared" si="26"/>
        <v>26.6</v>
      </c>
    </row>
    <row r="94" spans="1:20">
      <c r="A94" s="8" t="s">
        <v>136</v>
      </c>
      <c r="B94" s="203">
        <v>26.6</v>
      </c>
      <c r="C94" s="203">
        <v>26.6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11.097519999999999</v>
      </c>
      <c r="J94" s="22">
        <f t="shared" si="22"/>
        <v>6.2057799999999999</v>
      </c>
      <c r="K94" s="22">
        <f t="shared" si="23"/>
        <v>8.0039400000000001</v>
      </c>
      <c r="L94" s="22">
        <f t="shared" si="24"/>
        <v>1.2927600000000001</v>
      </c>
      <c r="M94" s="156">
        <f t="shared" si="25"/>
        <v>26.6</v>
      </c>
      <c r="N94" s="23"/>
      <c r="P94" s="38">
        <f t="shared" si="17"/>
        <v>11.097519999999999</v>
      </c>
      <c r="Q94" s="38">
        <f t="shared" si="18"/>
        <v>6.2057799999999999</v>
      </c>
      <c r="R94" s="38">
        <f t="shared" si="19"/>
        <v>8.0039400000000001</v>
      </c>
      <c r="S94" s="38">
        <f t="shared" si="20"/>
        <v>1.2927600000000001</v>
      </c>
      <c r="T94" s="38">
        <f t="shared" si="26"/>
        <v>26.6</v>
      </c>
    </row>
    <row r="95" spans="1:20">
      <c r="A95" s="8" t="s">
        <v>137</v>
      </c>
      <c r="B95" s="203">
        <v>26.6</v>
      </c>
      <c r="C95" s="203">
        <v>26.6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11.097519999999999</v>
      </c>
      <c r="J95" s="22">
        <f t="shared" si="22"/>
        <v>6.2057799999999999</v>
      </c>
      <c r="K95" s="22">
        <f t="shared" si="23"/>
        <v>8.0039400000000001</v>
      </c>
      <c r="L95" s="22">
        <f t="shared" si="24"/>
        <v>1.2927600000000001</v>
      </c>
      <c r="M95" s="156">
        <f t="shared" si="25"/>
        <v>26.6</v>
      </c>
      <c r="N95" s="23"/>
      <c r="P95" s="38">
        <f t="shared" si="17"/>
        <v>11.097519999999999</v>
      </c>
      <c r="Q95" s="38">
        <f t="shared" si="18"/>
        <v>6.2057799999999999</v>
      </c>
      <c r="R95" s="38">
        <f t="shared" si="19"/>
        <v>8.0039400000000001</v>
      </c>
      <c r="S95" s="38">
        <f t="shared" si="20"/>
        <v>1.2927600000000001</v>
      </c>
      <c r="T95" s="38">
        <f t="shared" si="26"/>
        <v>26.6</v>
      </c>
    </row>
    <row r="96" spans="1:20">
      <c r="A96" s="8" t="s">
        <v>138</v>
      </c>
      <c r="B96" s="203">
        <v>26.6</v>
      </c>
      <c r="C96" s="203">
        <v>26.6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11.097519999999999</v>
      </c>
      <c r="J96" s="22">
        <f t="shared" si="22"/>
        <v>6.2057799999999999</v>
      </c>
      <c r="K96" s="22">
        <f t="shared" si="23"/>
        <v>8.0039400000000001</v>
      </c>
      <c r="L96" s="22">
        <f t="shared" si="24"/>
        <v>1.2927600000000001</v>
      </c>
      <c r="M96" s="156">
        <f t="shared" si="25"/>
        <v>26.6</v>
      </c>
      <c r="N96" s="23"/>
      <c r="P96" s="38">
        <f t="shared" si="17"/>
        <v>11.097519999999999</v>
      </c>
      <c r="Q96" s="38">
        <f t="shared" si="18"/>
        <v>6.2057799999999999</v>
      </c>
      <c r="R96" s="38">
        <f t="shared" si="19"/>
        <v>8.0039400000000001</v>
      </c>
      <c r="S96" s="38">
        <f t="shared" si="20"/>
        <v>1.2927600000000001</v>
      </c>
      <c r="T96" s="38">
        <f t="shared" si="26"/>
        <v>26.6</v>
      </c>
    </row>
    <row r="97" spans="1:23">
      <c r="A97" s="8" t="s">
        <v>139</v>
      </c>
      <c r="B97" s="203">
        <v>26.6</v>
      </c>
      <c r="C97" s="203">
        <v>26.6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11.097519999999999</v>
      </c>
      <c r="J97" s="22">
        <f t="shared" si="22"/>
        <v>6.2057799999999999</v>
      </c>
      <c r="K97" s="22">
        <f t="shared" si="23"/>
        <v>8.0039400000000001</v>
      </c>
      <c r="L97" s="22">
        <f t="shared" si="24"/>
        <v>1.2927600000000001</v>
      </c>
      <c r="M97" s="156">
        <f t="shared" si="25"/>
        <v>26.6</v>
      </c>
      <c r="N97" s="23"/>
      <c r="P97" s="38">
        <f t="shared" si="17"/>
        <v>11.097519999999999</v>
      </c>
      <c r="Q97" s="38">
        <f t="shared" si="18"/>
        <v>6.2057799999999999</v>
      </c>
      <c r="R97" s="38">
        <f t="shared" si="19"/>
        <v>8.0039400000000001</v>
      </c>
      <c r="S97" s="38">
        <f t="shared" si="20"/>
        <v>1.2927600000000001</v>
      </c>
      <c r="T97" s="38">
        <f t="shared" si="26"/>
        <v>26.6</v>
      </c>
    </row>
    <row r="98" spans="1:23" ht="15.75" thickBot="1">
      <c r="A98" s="8" t="s">
        <v>140</v>
      </c>
      <c r="B98" s="203">
        <v>26.6</v>
      </c>
      <c r="C98" s="203">
        <v>26.6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11.097519999999999</v>
      </c>
      <c r="J98" s="22">
        <f t="shared" si="22"/>
        <v>6.2057799999999999</v>
      </c>
      <c r="K98" s="22">
        <f t="shared" si="23"/>
        <v>8.0039400000000001</v>
      </c>
      <c r="L98" s="22">
        <f t="shared" si="24"/>
        <v>1.2927600000000001</v>
      </c>
      <c r="M98" s="156">
        <f t="shared" si="25"/>
        <v>26.6</v>
      </c>
      <c r="N98" s="23"/>
      <c r="P98" s="38">
        <f t="shared" si="17"/>
        <v>11.097519999999999</v>
      </c>
      <c r="Q98" s="38">
        <f t="shared" si="18"/>
        <v>6.2057799999999999</v>
      </c>
      <c r="R98" s="38">
        <f t="shared" si="19"/>
        <v>8.0039400000000001</v>
      </c>
      <c r="S98" s="38">
        <f t="shared" si="20"/>
        <v>1.2927600000000001</v>
      </c>
      <c r="T98" s="38">
        <f t="shared" si="26"/>
        <v>26.6</v>
      </c>
    </row>
    <row r="99" spans="1:23" ht="15.75" thickBot="1">
      <c r="A99" s="8" t="s">
        <v>171</v>
      </c>
      <c r="B99" s="21">
        <f t="shared" ref="B99:H99" si="27">SUM(B3:B98)/4000</f>
        <v>0.63839999999999886</v>
      </c>
      <c r="C99" s="21">
        <f t="shared" si="27"/>
        <v>0.63839999999999886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0.26634048000000027</v>
      </c>
      <c r="J99" s="157">
        <f t="shared" ref="J99:L99" si="28">SUM(J3:J98)/4000</f>
        <v>0.14893872000000008</v>
      </c>
      <c r="K99" s="157">
        <f t="shared" si="28"/>
        <v>0.19209456000000047</v>
      </c>
      <c r="L99" s="157">
        <f t="shared" si="28"/>
        <v>3.1026240000000024E-2</v>
      </c>
      <c r="M99" s="158">
        <f>SUM(M3:M98)/4000</f>
        <v>0.63839999999999886</v>
      </c>
      <c r="N99" s="24"/>
      <c r="P99" s="38">
        <f>SUM(P3:P98)/4000</f>
        <v>0.26634048000000027</v>
      </c>
      <c r="Q99" s="38">
        <f t="shared" ref="Q99:S99" si="29">SUM(Q3:Q98)/4000</f>
        <v>0.14893872000000008</v>
      </c>
      <c r="R99" s="38">
        <f t="shared" si="29"/>
        <v>0.19209456000000047</v>
      </c>
      <c r="S99" s="38">
        <f t="shared" si="29"/>
        <v>3.1026240000000024E-2</v>
      </c>
      <c r="T99" s="38">
        <f t="shared" si="26"/>
        <v>0.63840000000000086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4" t="s">
        <v>224</v>
      </c>
      <c r="W2" s="29" t="s">
        <v>256</v>
      </c>
      <c r="X2" t="s">
        <v>437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707.57</v>
      </c>
      <c r="I3" s="54">
        <v>0</v>
      </c>
      <c r="J3" s="54">
        <v>0</v>
      </c>
      <c r="K3" s="54">
        <v>0</v>
      </c>
      <c r="L3" s="54">
        <v>0</v>
      </c>
      <c r="M3" s="73">
        <v>2.99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707.57</v>
      </c>
      <c r="X3">
        <v>0</v>
      </c>
      <c r="Y3">
        <v>2.99</v>
      </c>
      <c r="Z3">
        <v>0</v>
      </c>
    </row>
    <row r="4" spans="1:26">
      <c r="A4" s="113" t="s">
        <v>537</v>
      </c>
      <c r="D4" t="s">
        <v>437</v>
      </c>
      <c r="F4" t="s">
        <v>436</v>
      </c>
      <c r="G4" t="s">
        <v>46</v>
      </c>
      <c r="H4" s="74">
        <v>670.94</v>
      </c>
      <c r="I4" s="47">
        <v>0</v>
      </c>
      <c r="J4" s="47">
        <v>0</v>
      </c>
      <c r="K4" s="47">
        <v>0</v>
      </c>
      <c r="L4" s="47">
        <v>0</v>
      </c>
      <c r="M4" s="75">
        <v>7.04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670.94</v>
      </c>
      <c r="X4">
        <v>0</v>
      </c>
      <c r="Y4">
        <v>7.04</v>
      </c>
      <c r="Z4">
        <v>0</v>
      </c>
    </row>
    <row r="5" spans="1:26">
      <c r="A5" s="113" t="s">
        <v>538</v>
      </c>
      <c r="G5" t="s">
        <v>47</v>
      </c>
      <c r="H5" s="74">
        <v>650.70000000000005</v>
      </c>
      <c r="I5" s="47">
        <v>0</v>
      </c>
      <c r="J5" s="47">
        <v>0</v>
      </c>
      <c r="K5" s="47">
        <v>0</v>
      </c>
      <c r="L5" s="47">
        <v>0</v>
      </c>
      <c r="M5" s="75">
        <v>1.54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650.70000000000005</v>
      </c>
      <c r="X5">
        <v>0</v>
      </c>
      <c r="Y5">
        <v>1.54</v>
      </c>
      <c r="Z5">
        <v>0</v>
      </c>
    </row>
    <row r="6" spans="1:26">
      <c r="G6" t="s">
        <v>48</v>
      </c>
      <c r="H6" s="74">
        <v>617.91999999999996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617.91999999999996</v>
      </c>
      <c r="X6">
        <v>0</v>
      </c>
      <c r="Y6">
        <v>0</v>
      </c>
      <c r="Z6">
        <v>0</v>
      </c>
    </row>
    <row r="7" spans="1:26">
      <c r="G7" t="s">
        <v>49</v>
      </c>
      <c r="H7" s="74">
        <v>579.36</v>
      </c>
      <c r="I7" s="47">
        <v>0</v>
      </c>
      <c r="J7" s="47">
        <v>17.73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579.36</v>
      </c>
      <c r="X7">
        <v>0</v>
      </c>
      <c r="Y7">
        <v>0</v>
      </c>
      <c r="Z7">
        <v>17.73</v>
      </c>
    </row>
    <row r="8" spans="1:26">
      <c r="G8" t="s">
        <v>50</v>
      </c>
      <c r="H8" s="74">
        <v>556.23</v>
      </c>
      <c r="I8" s="47">
        <v>0</v>
      </c>
      <c r="J8" s="47">
        <v>14.22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556.23</v>
      </c>
      <c r="X8">
        <v>0</v>
      </c>
      <c r="Y8">
        <v>0</v>
      </c>
      <c r="Z8">
        <v>14.22</v>
      </c>
    </row>
    <row r="9" spans="1:26">
      <c r="G9" t="s">
        <v>51</v>
      </c>
      <c r="H9" s="74">
        <v>522.49</v>
      </c>
      <c r="I9" s="47">
        <v>0</v>
      </c>
      <c r="J9" s="47">
        <v>4.82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522.49</v>
      </c>
      <c r="X9">
        <v>0</v>
      </c>
      <c r="Y9">
        <v>0</v>
      </c>
      <c r="Z9">
        <v>4.82</v>
      </c>
    </row>
    <row r="10" spans="1:26">
      <c r="G10" t="s">
        <v>52</v>
      </c>
      <c r="H10" s="74">
        <v>503.21</v>
      </c>
      <c r="I10" s="47">
        <v>0</v>
      </c>
      <c r="J10" s="47">
        <v>25.95</v>
      </c>
      <c r="K10" s="47">
        <v>0</v>
      </c>
      <c r="L10" s="47">
        <v>0</v>
      </c>
      <c r="M10" s="75">
        <v>1.54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503.21</v>
      </c>
      <c r="X10">
        <v>0</v>
      </c>
      <c r="Y10">
        <v>1.54</v>
      </c>
      <c r="Z10">
        <v>25.95</v>
      </c>
    </row>
    <row r="11" spans="1:26">
      <c r="G11" t="s">
        <v>53</v>
      </c>
      <c r="H11" s="74">
        <v>482.96</v>
      </c>
      <c r="I11" s="47">
        <v>0</v>
      </c>
      <c r="J11" s="47">
        <v>0</v>
      </c>
      <c r="K11" s="47">
        <v>0</v>
      </c>
      <c r="L11" s="47">
        <v>0</v>
      </c>
      <c r="M11" s="75">
        <v>1.45</v>
      </c>
      <c r="N11" s="74">
        <v>0</v>
      </c>
      <c r="O11" s="47">
        <v>0</v>
      </c>
      <c r="P11" s="47">
        <v>0</v>
      </c>
      <c r="Q11" s="47">
        <v>-10</v>
      </c>
      <c r="R11" s="47">
        <v>0</v>
      </c>
      <c r="S11" s="75">
        <v>0</v>
      </c>
      <c r="U11" s="74"/>
      <c r="V11" s="75"/>
      <c r="W11">
        <v>482.96</v>
      </c>
      <c r="X11">
        <v>-10</v>
      </c>
      <c r="Y11">
        <v>1.45</v>
      </c>
      <c r="Z11">
        <v>0</v>
      </c>
    </row>
    <row r="12" spans="1:26">
      <c r="G12" t="s">
        <v>54</v>
      </c>
      <c r="H12" s="74">
        <v>464.64</v>
      </c>
      <c r="I12" s="47">
        <v>0</v>
      </c>
      <c r="J12" s="47">
        <v>0</v>
      </c>
      <c r="K12" s="47">
        <v>0</v>
      </c>
      <c r="L12" s="47">
        <v>0</v>
      </c>
      <c r="M12" s="75">
        <v>1.1599999999999999</v>
      </c>
      <c r="N12" s="74">
        <v>0</v>
      </c>
      <c r="O12" s="47">
        <v>0</v>
      </c>
      <c r="P12" s="47">
        <v>0</v>
      </c>
      <c r="Q12" s="47">
        <v>-10</v>
      </c>
      <c r="R12" s="47">
        <v>0</v>
      </c>
      <c r="S12" s="75">
        <v>0</v>
      </c>
      <c r="U12" s="74"/>
      <c r="V12" s="75"/>
      <c r="W12">
        <v>464.64</v>
      </c>
      <c r="X12">
        <v>-10</v>
      </c>
      <c r="Y12">
        <v>1.1599999999999999</v>
      </c>
      <c r="Z12">
        <v>0</v>
      </c>
    </row>
    <row r="13" spans="1:26">
      <c r="G13" t="s">
        <v>55</v>
      </c>
      <c r="H13" s="74">
        <v>493.56</v>
      </c>
      <c r="I13" s="47">
        <v>0</v>
      </c>
      <c r="J13" s="47">
        <v>0</v>
      </c>
      <c r="K13" s="47">
        <v>0</v>
      </c>
      <c r="L13" s="47">
        <v>0</v>
      </c>
      <c r="M13" s="75">
        <v>2.5099999999999998</v>
      </c>
      <c r="N13" s="74">
        <v>0</v>
      </c>
      <c r="O13" s="47">
        <v>0</v>
      </c>
      <c r="P13" s="47">
        <v>0</v>
      </c>
      <c r="Q13" s="47">
        <v>-10</v>
      </c>
      <c r="R13" s="47">
        <v>0</v>
      </c>
      <c r="S13" s="75">
        <v>0</v>
      </c>
      <c r="U13" s="74"/>
      <c r="V13" s="75"/>
      <c r="W13">
        <v>493.56</v>
      </c>
      <c r="X13">
        <v>-10</v>
      </c>
      <c r="Y13">
        <v>2.5099999999999998</v>
      </c>
      <c r="Z13">
        <v>0</v>
      </c>
    </row>
    <row r="14" spans="1:26">
      <c r="G14" t="s">
        <v>56</v>
      </c>
      <c r="H14" s="74">
        <v>490.68</v>
      </c>
      <c r="I14" s="47">
        <v>0</v>
      </c>
      <c r="J14" s="47">
        <v>0</v>
      </c>
      <c r="K14" s="47">
        <v>0</v>
      </c>
      <c r="L14" s="47">
        <v>0</v>
      </c>
      <c r="M14" s="75">
        <v>1.54</v>
      </c>
      <c r="N14" s="74">
        <v>0</v>
      </c>
      <c r="O14" s="47">
        <v>0</v>
      </c>
      <c r="P14" s="47">
        <v>0</v>
      </c>
      <c r="Q14" s="47">
        <v>-10</v>
      </c>
      <c r="R14" s="47">
        <v>0</v>
      </c>
      <c r="S14" s="75">
        <v>0</v>
      </c>
      <c r="U14" s="74"/>
      <c r="V14" s="75"/>
      <c r="W14">
        <v>490.68</v>
      </c>
      <c r="X14">
        <v>-10</v>
      </c>
      <c r="Y14">
        <v>1.54</v>
      </c>
      <c r="Z14">
        <v>0</v>
      </c>
    </row>
    <row r="15" spans="1:26">
      <c r="G15" t="s">
        <v>57</v>
      </c>
      <c r="H15" s="74">
        <v>464.65</v>
      </c>
      <c r="I15" s="47">
        <v>0</v>
      </c>
      <c r="J15" s="47">
        <v>0</v>
      </c>
      <c r="K15" s="47">
        <v>0</v>
      </c>
      <c r="L15" s="47">
        <v>0</v>
      </c>
      <c r="M15" s="75">
        <v>1.06</v>
      </c>
      <c r="N15" s="74">
        <v>0</v>
      </c>
      <c r="O15" s="47">
        <v>0</v>
      </c>
      <c r="P15" s="47">
        <v>0</v>
      </c>
      <c r="Q15" s="47">
        <v>-15</v>
      </c>
      <c r="R15" s="47">
        <v>0</v>
      </c>
      <c r="S15" s="75">
        <v>0</v>
      </c>
      <c r="U15" s="74"/>
      <c r="V15" s="75"/>
      <c r="W15">
        <v>464.65</v>
      </c>
      <c r="X15">
        <v>-15</v>
      </c>
      <c r="Y15">
        <v>1.06</v>
      </c>
      <c r="Z15">
        <v>0</v>
      </c>
    </row>
    <row r="16" spans="1:26">
      <c r="G16" t="s">
        <v>58</v>
      </c>
      <c r="H16" s="74">
        <v>446.34</v>
      </c>
      <c r="I16" s="47">
        <v>0</v>
      </c>
      <c r="J16" s="47">
        <v>0</v>
      </c>
      <c r="K16" s="47">
        <v>0</v>
      </c>
      <c r="L16" s="47">
        <v>0</v>
      </c>
      <c r="M16" s="75">
        <v>0.96</v>
      </c>
      <c r="N16" s="74">
        <v>0</v>
      </c>
      <c r="O16" s="47">
        <v>0</v>
      </c>
      <c r="P16" s="47">
        <v>0</v>
      </c>
      <c r="Q16" s="47">
        <v>-15</v>
      </c>
      <c r="R16" s="47">
        <v>0</v>
      </c>
      <c r="S16" s="75">
        <v>0</v>
      </c>
      <c r="U16" s="74"/>
      <c r="V16" s="75"/>
      <c r="W16">
        <v>446.34</v>
      </c>
      <c r="X16">
        <v>-15</v>
      </c>
      <c r="Y16">
        <v>0.96</v>
      </c>
      <c r="Z16">
        <v>0</v>
      </c>
    </row>
    <row r="17" spans="7:26">
      <c r="G17" t="s">
        <v>59</v>
      </c>
      <c r="H17" s="74">
        <v>428.98</v>
      </c>
      <c r="I17" s="47">
        <v>0</v>
      </c>
      <c r="J17" s="47">
        <v>0</v>
      </c>
      <c r="K17" s="47">
        <v>0</v>
      </c>
      <c r="L17" s="47">
        <v>0</v>
      </c>
      <c r="M17" s="75">
        <v>1.06</v>
      </c>
      <c r="N17" s="74">
        <v>0</v>
      </c>
      <c r="O17" s="47">
        <v>0</v>
      </c>
      <c r="P17" s="47">
        <v>0</v>
      </c>
      <c r="Q17" s="47">
        <v>-15</v>
      </c>
      <c r="R17" s="47">
        <v>0</v>
      </c>
      <c r="S17" s="75">
        <v>0</v>
      </c>
      <c r="U17" s="74"/>
      <c r="V17" s="75"/>
      <c r="W17">
        <v>428.98</v>
      </c>
      <c r="X17">
        <v>-15</v>
      </c>
      <c r="Y17">
        <v>1.06</v>
      </c>
      <c r="Z17">
        <v>0</v>
      </c>
    </row>
    <row r="18" spans="7:26">
      <c r="G18" t="s">
        <v>60</v>
      </c>
      <c r="H18" s="74">
        <v>415.49</v>
      </c>
      <c r="I18" s="47">
        <v>0</v>
      </c>
      <c r="J18" s="47">
        <v>0</v>
      </c>
      <c r="K18" s="47">
        <v>0</v>
      </c>
      <c r="L18" s="47">
        <v>0</v>
      </c>
      <c r="M18" s="75">
        <v>1.83</v>
      </c>
      <c r="N18" s="74">
        <v>0</v>
      </c>
      <c r="O18" s="47">
        <v>0</v>
      </c>
      <c r="P18" s="47">
        <v>0</v>
      </c>
      <c r="Q18" s="47">
        <v>-15</v>
      </c>
      <c r="R18" s="47">
        <v>0</v>
      </c>
      <c r="S18" s="75">
        <v>0</v>
      </c>
      <c r="U18" s="74"/>
      <c r="V18" s="75"/>
      <c r="W18">
        <v>415.49</v>
      </c>
      <c r="X18">
        <v>-15</v>
      </c>
      <c r="Y18">
        <v>1.83</v>
      </c>
      <c r="Z18">
        <v>0</v>
      </c>
    </row>
    <row r="19" spans="7:26">
      <c r="G19" t="s">
        <v>61</v>
      </c>
      <c r="H19" s="74">
        <v>407.77</v>
      </c>
      <c r="I19" s="47">
        <v>0</v>
      </c>
      <c r="J19" s="47">
        <v>0</v>
      </c>
      <c r="K19" s="47">
        <v>0</v>
      </c>
      <c r="L19" s="47">
        <v>0</v>
      </c>
      <c r="M19" s="75">
        <v>2.99</v>
      </c>
      <c r="N19" s="74">
        <v>0</v>
      </c>
      <c r="O19" s="47">
        <v>0</v>
      </c>
      <c r="P19" s="47">
        <v>0</v>
      </c>
      <c r="Q19" s="47">
        <v>-15</v>
      </c>
      <c r="R19" s="47">
        <v>0</v>
      </c>
      <c r="S19" s="75">
        <v>0</v>
      </c>
      <c r="U19" s="74"/>
      <c r="V19" s="75"/>
      <c r="W19">
        <v>407.77</v>
      </c>
      <c r="X19">
        <v>-15</v>
      </c>
      <c r="Y19">
        <v>2.99</v>
      </c>
      <c r="Z19">
        <v>0</v>
      </c>
    </row>
    <row r="20" spans="7:26">
      <c r="G20" t="s">
        <v>62</v>
      </c>
      <c r="H20" s="74">
        <v>403.91</v>
      </c>
      <c r="I20" s="47">
        <v>0</v>
      </c>
      <c r="J20" s="47">
        <v>0</v>
      </c>
      <c r="K20" s="47">
        <v>0</v>
      </c>
      <c r="L20" s="47">
        <v>0</v>
      </c>
      <c r="M20" s="75">
        <v>7.33</v>
      </c>
      <c r="N20" s="74">
        <v>0</v>
      </c>
      <c r="O20" s="47">
        <v>0</v>
      </c>
      <c r="P20" s="47">
        <v>0</v>
      </c>
      <c r="Q20" s="47">
        <v>-15</v>
      </c>
      <c r="R20" s="47">
        <v>0</v>
      </c>
      <c r="S20" s="75">
        <v>0</v>
      </c>
      <c r="U20" s="74"/>
      <c r="V20" s="75"/>
      <c r="W20">
        <v>403.91</v>
      </c>
      <c r="X20">
        <v>-15</v>
      </c>
      <c r="Y20">
        <v>7.33</v>
      </c>
      <c r="Z20">
        <v>0</v>
      </c>
    </row>
    <row r="21" spans="7:26">
      <c r="G21" t="s">
        <v>63</v>
      </c>
      <c r="H21" s="74">
        <v>404.88</v>
      </c>
      <c r="I21" s="47">
        <v>0</v>
      </c>
      <c r="J21" s="47">
        <v>0</v>
      </c>
      <c r="K21" s="47">
        <v>0</v>
      </c>
      <c r="L21" s="47">
        <v>0</v>
      </c>
      <c r="M21" s="75">
        <v>7.71</v>
      </c>
      <c r="N21" s="74">
        <v>0</v>
      </c>
      <c r="O21" s="47">
        <v>0</v>
      </c>
      <c r="P21" s="47">
        <v>0</v>
      </c>
      <c r="Q21" s="47">
        <v>-15</v>
      </c>
      <c r="R21" s="47">
        <v>0</v>
      </c>
      <c r="S21" s="75">
        <v>0</v>
      </c>
      <c r="U21" s="74"/>
      <c r="V21" s="75"/>
      <c r="W21">
        <v>404.88</v>
      </c>
      <c r="X21">
        <v>-15</v>
      </c>
      <c r="Y21">
        <v>7.71</v>
      </c>
      <c r="Z21">
        <v>0</v>
      </c>
    </row>
    <row r="22" spans="7:26">
      <c r="G22" t="s">
        <v>64</v>
      </c>
      <c r="H22" s="74">
        <v>402.95</v>
      </c>
      <c r="I22" s="47">
        <v>0</v>
      </c>
      <c r="J22" s="47">
        <v>0</v>
      </c>
      <c r="K22" s="47">
        <v>0</v>
      </c>
      <c r="L22" s="47">
        <v>0</v>
      </c>
      <c r="M22" s="75">
        <v>10.119999999999999</v>
      </c>
      <c r="N22" s="74">
        <v>0</v>
      </c>
      <c r="O22" s="47">
        <v>0</v>
      </c>
      <c r="P22" s="47">
        <v>0</v>
      </c>
      <c r="Q22" s="47">
        <v>-15</v>
      </c>
      <c r="R22" s="47">
        <v>0</v>
      </c>
      <c r="S22" s="75">
        <v>0</v>
      </c>
      <c r="U22" s="74"/>
      <c r="V22" s="75"/>
      <c r="W22">
        <v>402.95</v>
      </c>
      <c r="X22">
        <v>-15</v>
      </c>
      <c r="Y22">
        <v>10.119999999999999</v>
      </c>
      <c r="Z22">
        <v>0</v>
      </c>
    </row>
    <row r="23" spans="7:26">
      <c r="G23" t="s">
        <v>65</v>
      </c>
      <c r="H23" s="74">
        <v>398.13</v>
      </c>
      <c r="I23" s="47">
        <v>0</v>
      </c>
      <c r="J23" s="47">
        <v>0</v>
      </c>
      <c r="K23" s="47">
        <v>0</v>
      </c>
      <c r="L23" s="47">
        <v>0</v>
      </c>
      <c r="M23" s="75">
        <v>10.7</v>
      </c>
      <c r="N23" s="74">
        <v>0</v>
      </c>
      <c r="O23" s="47">
        <v>0</v>
      </c>
      <c r="P23" s="47">
        <v>0</v>
      </c>
      <c r="Q23" s="47">
        <v>-18</v>
      </c>
      <c r="R23" s="47">
        <v>0</v>
      </c>
      <c r="S23" s="75">
        <v>0</v>
      </c>
      <c r="U23" s="74"/>
      <c r="V23" s="75"/>
      <c r="W23">
        <v>398.13</v>
      </c>
      <c r="X23">
        <v>-18</v>
      </c>
      <c r="Y23">
        <v>10.7</v>
      </c>
      <c r="Z23">
        <v>0</v>
      </c>
    </row>
    <row r="24" spans="7:26">
      <c r="G24" t="s">
        <v>66</v>
      </c>
      <c r="H24" s="74">
        <v>425.12</v>
      </c>
      <c r="I24" s="47">
        <v>0</v>
      </c>
      <c r="J24" s="47">
        <v>0</v>
      </c>
      <c r="K24" s="47">
        <v>0</v>
      </c>
      <c r="L24" s="47">
        <v>0</v>
      </c>
      <c r="M24" s="75">
        <v>11.28</v>
      </c>
      <c r="N24" s="74">
        <v>0</v>
      </c>
      <c r="O24" s="47">
        <v>0</v>
      </c>
      <c r="P24" s="47">
        <v>0</v>
      </c>
      <c r="Q24" s="47">
        <v>-18</v>
      </c>
      <c r="R24" s="47">
        <v>0</v>
      </c>
      <c r="S24" s="75">
        <v>0</v>
      </c>
      <c r="U24" s="74"/>
      <c r="V24" s="75"/>
      <c r="W24">
        <v>425.12</v>
      </c>
      <c r="X24">
        <v>-18</v>
      </c>
      <c r="Y24">
        <v>11.28</v>
      </c>
      <c r="Z24">
        <v>0</v>
      </c>
    </row>
    <row r="25" spans="7:26">
      <c r="G25" t="s">
        <v>67</v>
      </c>
      <c r="H25" s="74">
        <v>418.38</v>
      </c>
      <c r="I25" s="47">
        <v>0</v>
      </c>
      <c r="J25" s="47">
        <v>0</v>
      </c>
      <c r="K25" s="47">
        <v>0</v>
      </c>
      <c r="L25" s="47">
        <v>0</v>
      </c>
      <c r="M25" s="75">
        <v>9.64</v>
      </c>
      <c r="N25" s="74">
        <v>0</v>
      </c>
      <c r="O25" s="47">
        <v>0</v>
      </c>
      <c r="P25" s="47">
        <v>0</v>
      </c>
      <c r="Q25" s="47">
        <v>-18</v>
      </c>
      <c r="R25" s="47">
        <v>0</v>
      </c>
      <c r="S25" s="75">
        <v>0</v>
      </c>
      <c r="U25" s="74"/>
      <c r="V25" s="75"/>
      <c r="W25">
        <v>418.38</v>
      </c>
      <c r="X25">
        <v>-18</v>
      </c>
      <c r="Y25">
        <v>9.64</v>
      </c>
      <c r="Z25">
        <v>0</v>
      </c>
    </row>
    <row r="26" spans="7:26">
      <c r="G26" t="s">
        <v>68</v>
      </c>
      <c r="H26" s="74">
        <v>402.95</v>
      </c>
      <c r="I26" s="47">
        <v>0</v>
      </c>
      <c r="J26" s="47">
        <v>0</v>
      </c>
      <c r="K26" s="47">
        <v>0</v>
      </c>
      <c r="L26" s="47">
        <v>0</v>
      </c>
      <c r="M26" s="75">
        <v>8.58</v>
      </c>
      <c r="N26" s="74">
        <v>0</v>
      </c>
      <c r="O26" s="47">
        <v>0</v>
      </c>
      <c r="P26" s="47">
        <v>0</v>
      </c>
      <c r="Q26" s="47">
        <v>-18</v>
      </c>
      <c r="R26" s="47">
        <v>0</v>
      </c>
      <c r="S26" s="75">
        <v>0</v>
      </c>
      <c r="U26" s="74"/>
      <c r="V26" s="75"/>
      <c r="W26">
        <v>402.95</v>
      </c>
      <c r="X26">
        <v>-18</v>
      </c>
      <c r="Y26">
        <v>8.58</v>
      </c>
      <c r="Z26">
        <v>0</v>
      </c>
    </row>
    <row r="27" spans="7:26">
      <c r="G27" t="s">
        <v>69</v>
      </c>
      <c r="H27" s="74">
        <v>222.69</v>
      </c>
      <c r="I27" s="47">
        <v>0</v>
      </c>
      <c r="J27" s="47">
        <v>0</v>
      </c>
      <c r="K27" s="47">
        <v>0</v>
      </c>
      <c r="L27" s="47">
        <v>0</v>
      </c>
      <c r="M27" s="75">
        <v>7.71</v>
      </c>
      <c r="N27" s="74">
        <v>0</v>
      </c>
      <c r="O27" s="47">
        <v>0</v>
      </c>
      <c r="P27" s="47">
        <v>0</v>
      </c>
      <c r="Q27" s="47">
        <v>-18</v>
      </c>
      <c r="R27" s="47">
        <v>0</v>
      </c>
      <c r="S27" s="75">
        <v>0</v>
      </c>
      <c r="U27" s="74"/>
      <c r="V27" s="75"/>
      <c r="W27">
        <v>222.69</v>
      </c>
      <c r="X27">
        <v>-18</v>
      </c>
      <c r="Y27">
        <v>7.71</v>
      </c>
      <c r="Z27">
        <v>0</v>
      </c>
    </row>
    <row r="28" spans="7:26">
      <c r="G28" t="s">
        <v>70</v>
      </c>
      <c r="H28" s="74">
        <v>200.51</v>
      </c>
      <c r="I28" s="47">
        <v>0</v>
      </c>
      <c r="J28" s="47">
        <v>0</v>
      </c>
      <c r="K28" s="47">
        <v>0</v>
      </c>
      <c r="L28" s="47">
        <v>0</v>
      </c>
      <c r="M28" s="75">
        <v>12.24</v>
      </c>
      <c r="N28" s="74">
        <v>0</v>
      </c>
      <c r="O28" s="47">
        <v>0</v>
      </c>
      <c r="P28" s="47">
        <v>0</v>
      </c>
      <c r="Q28" s="47">
        <v>-18</v>
      </c>
      <c r="R28" s="47">
        <v>0</v>
      </c>
      <c r="S28" s="75">
        <v>0</v>
      </c>
      <c r="U28" s="74"/>
      <c r="V28" s="75"/>
      <c r="W28">
        <v>200.51</v>
      </c>
      <c r="X28">
        <v>-18</v>
      </c>
      <c r="Y28">
        <v>12.24</v>
      </c>
      <c r="Z28">
        <v>0</v>
      </c>
    </row>
    <row r="29" spans="7:26">
      <c r="G29" t="s">
        <v>71</v>
      </c>
      <c r="H29" s="74">
        <v>191.83</v>
      </c>
      <c r="I29" s="47">
        <v>0</v>
      </c>
      <c r="J29" s="47">
        <v>0</v>
      </c>
      <c r="K29" s="47">
        <v>0</v>
      </c>
      <c r="L29" s="47">
        <v>0</v>
      </c>
      <c r="M29" s="75">
        <v>14.27</v>
      </c>
      <c r="N29" s="74">
        <v>0</v>
      </c>
      <c r="O29" s="47">
        <v>0</v>
      </c>
      <c r="P29" s="47">
        <v>0</v>
      </c>
      <c r="Q29" s="47">
        <v>-18</v>
      </c>
      <c r="R29" s="47">
        <v>0</v>
      </c>
      <c r="S29" s="75">
        <v>0</v>
      </c>
      <c r="U29" s="74"/>
      <c r="V29" s="75"/>
      <c r="W29">
        <v>191.83</v>
      </c>
      <c r="X29">
        <v>-18</v>
      </c>
      <c r="Y29">
        <v>14.27</v>
      </c>
      <c r="Z29">
        <v>0</v>
      </c>
    </row>
    <row r="30" spans="7:26">
      <c r="G30" t="s">
        <v>72</v>
      </c>
      <c r="H30" s="74">
        <v>185.09</v>
      </c>
      <c r="I30" s="47">
        <v>0</v>
      </c>
      <c r="J30" s="47">
        <v>0</v>
      </c>
      <c r="K30" s="47">
        <v>0</v>
      </c>
      <c r="L30" s="47">
        <v>0</v>
      </c>
      <c r="M30" s="75">
        <v>9.64</v>
      </c>
      <c r="N30" s="74">
        <v>0</v>
      </c>
      <c r="O30" s="47">
        <v>0</v>
      </c>
      <c r="P30" s="47">
        <v>0</v>
      </c>
      <c r="Q30" s="47">
        <v>-10</v>
      </c>
      <c r="R30" s="47">
        <v>0</v>
      </c>
      <c r="S30" s="75">
        <v>0</v>
      </c>
      <c r="U30" s="74"/>
      <c r="V30" s="75"/>
      <c r="W30">
        <v>185.09</v>
      </c>
      <c r="X30">
        <v>-10</v>
      </c>
      <c r="Y30">
        <v>9.64</v>
      </c>
      <c r="Z30">
        <v>0</v>
      </c>
    </row>
    <row r="31" spans="7:26">
      <c r="G31" t="s">
        <v>73</v>
      </c>
      <c r="H31" s="74">
        <v>217.87</v>
      </c>
      <c r="I31" s="47">
        <v>0</v>
      </c>
      <c r="J31" s="47">
        <v>0</v>
      </c>
      <c r="K31" s="47">
        <v>0</v>
      </c>
      <c r="L31" s="47">
        <v>0</v>
      </c>
      <c r="M31" s="75">
        <v>11.47</v>
      </c>
      <c r="N31" s="74">
        <v>0</v>
      </c>
      <c r="O31" s="47">
        <v>0</v>
      </c>
      <c r="P31" s="47">
        <v>0</v>
      </c>
      <c r="Q31" s="47">
        <v>-10</v>
      </c>
      <c r="R31" s="47">
        <v>0</v>
      </c>
      <c r="S31" s="75">
        <v>0</v>
      </c>
      <c r="U31" s="74"/>
      <c r="V31" s="75"/>
      <c r="W31">
        <v>217.87</v>
      </c>
      <c r="X31">
        <v>-10</v>
      </c>
      <c r="Y31">
        <v>11.47</v>
      </c>
      <c r="Z31">
        <v>0</v>
      </c>
    </row>
    <row r="32" spans="7:26">
      <c r="G32" t="s">
        <v>74</v>
      </c>
      <c r="H32" s="74">
        <v>231.36</v>
      </c>
      <c r="I32" s="47">
        <v>0</v>
      </c>
      <c r="J32" s="47">
        <v>0</v>
      </c>
      <c r="K32" s="47">
        <v>0</v>
      </c>
      <c r="L32" s="47">
        <v>0</v>
      </c>
      <c r="M32" s="75">
        <v>6.75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231.36</v>
      </c>
      <c r="X32">
        <v>0</v>
      </c>
      <c r="Y32">
        <v>6.75</v>
      </c>
      <c r="Z32">
        <v>0</v>
      </c>
    </row>
    <row r="33" spans="7:26">
      <c r="G33" t="s">
        <v>75</v>
      </c>
      <c r="H33" s="74">
        <v>207.26</v>
      </c>
      <c r="I33" s="47">
        <v>0</v>
      </c>
      <c r="J33" s="47">
        <v>0</v>
      </c>
      <c r="K33" s="47">
        <v>0</v>
      </c>
      <c r="L33" s="47">
        <v>0</v>
      </c>
      <c r="M33" s="75">
        <v>7.52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207.26</v>
      </c>
      <c r="X33">
        <v>0</v>
      </c>
      <c r="Y33">
        <v>7.52</v>
      </c>
      <c r="Z33">
        <v>0</v>
      </c>
    </row>
    <row r="34" spans="7:26">
      <c r="G34" t="s">
        <v>76</v>
      </c>
      <c r="H34" s="74">
        <v>161.94999999999999</v>
      </c>
      <c r="I34" s="47">
        <v>0</v>
      </c>
      <c r="J34" s="47">
        <v>0</v>
      </c>
      <c r="K34" s="47">
        <v>0</v>
      </c>
      <c r="L34" s="47">
        <v>0</v>
      </c>
      <c r="M34" s="75">
        <v>7.33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161.94999999999999</v>
      </c>
      <c r="X34">
        <v>0</v>
      </c>
      <c r="Y34">
        <v>7.33</v>
      </c>
      <c r="Z34">
        <v>0</v>
      </c>
    </row>
    <row r="35" spans="7:26">
      <c r="G35" t="s">
        <v>77</v>
      </c>
      <c r="H35" s="74">
        <v>123.39</v>
      </c>
      <c r="I35" s="47">
        <v>0</v>
      </c>
      <c r="J35" s="47">
        <v>0</v>
      </c>
      <c r="K35" s="47">
        <v>0</v>
      </c>
      <c r="L35" s="47">
        <v>0</v>
      </c>
      <c r="M35" s="75">
        <v>8.77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123.39</v>
      </c>
      <c r="X35">
        <v>0</v>
      </c>
      <c r="Y35">
        <v>8.77</v>
      </c>
      <c r="Z35">
        <v>0</v>
      </c>
    </row>
    <row r="36" spans="7:26">
      <c r="G36" t="s">
        <v>78</v>
      </c>
      <c r="H36" s="74">
        <v>71.239999999999995</v>
      </c>
      <c r="I36" s="47">
        <v>0</v>
      </c>
      <c r="J36" s="47">
        <v>0</v>
      </c>
      <c r="K36" s="47">
        <v>0</v>
      </c>
      <c r="L36" s="47">
        <v>0</v>
      </c>
      <c r="M36" s="75">
        <v>13.21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71.239999999999995</v>
      </c>
      <c r="X36">
        <v>0</v>
      </c>
      <c r="Y36">
        <v>13.21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11.76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11.76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12.05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12.05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10.89</v>
      </c>
      <c r="N39" s="74">
        <v>0</v>
      </c>
      <c r="O39" s="47">
        <v>0</v>
      </c>
      <c r="P39" s="47">
        <v>0</v>
      </c>
      <c r="Q39" s="47">
        <v>-50</v>
      </c>
      <c r="R39" s="47">
        <v>0</v>
      </c>
      <c r="S39" s="75">
        <v>0</v>
      </c>
      <c r="U39" s="74"/>
      <c r="V39" s="75"/>
      <c r="W39">
        <v>0</v>
      </c>
      <c r="X39">
        <v>-50</v>
      </c>
      <c r="Y39">
        <v>10.89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10.51</v>
      </c>
      <c r="N40" s="74">
        <v>0</v>
      </c>
      <c r="O40" s="47">
        <v>0</v>
      </c>
      <c r="P40" s="47">
        <v>0</v>
      </c>
      <c r="Q40" s="47">
        <v>-50</v>
      </c>
      <c r="R40" s="47">
        <v>0</v>
      </c>
      <c r="S40" s="75">
        <v>0</v>
      </c>
      <c r="U40" s="74"/>
      <c r="V40" s="75"/>
      <c r="W40">
        <v>0</v>
      </c>
      <c r="X40">
        <v>-50</v>
      </c>
      <c r="Y40">
        <v>10.51</v>
      </c>
      <c r="Z40">
        <v>0</v>
      </c>
    </row>
    <row r="41" spans="7:26">
      <c r="G41" t="s">
        <v>83</v>
      </c>
      <c r="H41" s="74">
        <v>0</v>
      </c>
      <c r="I41" s="47">
        <v>0</v>
      </c>
      <c r="J41" s="47">
        <v>8.68</v>
      </c>
      <c r="K41" s="47">
        <v>0</v>
      </c>
      <c r="L41" s="47">
        <v>0</v>
      </c>
      <c r="M41" s="75">
        <v>10.119999999999999</v>
      </c>
      <c r="N41" s="74">
        <v>0</v>
      </c>
      <c r="O41" s="47">
        <v>0</v>
      </c>
      <c r="P41" s="47">
        <v>0</v>
      </c>
      <c r="Q41" s="47">
        <v>-50</v>
      </c>
      <c r="R41" s="47">
        <v>0</v>
      </c>
      <c r="S41" s="75">
        <v>0</v>
      </c>
      <c r="U41" s="74"/>
      <c r="V41" s="75"/>
      <c r="W41">
        <v>0</v>
      </c>
      <c r="X41">
        <v>-50</v>
      </c>
      <c r="Y41">
        <v>10.119999999999999</v>
      </c>
      <c r="Z41">
        <v>8.68</v>
      </c>
    </row>
    <row r="42" spans="7:26">
      <c r="G42" t="s">
        <v>84</v>
      </c>
      <c r="H42" s="74">
        <v>0</v>
      </c>
      <c r="I42" s="47">
        <v>0</v>
      </c>
      <c r="J42" s="47">
        <v>53.02</v>
      </c>
      <c r="K42" s="47">
        <v>0</v>
      </c>
      <c r="L42" s="47">
        <v>0</v>
      </c>
      <c r="M42" s="75">
        <v>9.5399999999999991</v>
      </c>
      <c r="N42" s="74">
        <v>0</v>
      </c>
      <c r="O42" s="47">
        <v>0</v>
      </c>
      <c r="P42" s="47">
        <v>0</v>
      </c>
      <c r="Q42" s="47">
        <v>-50</v>
      </c>
      <c r="R42" s="47">
        <v>0</v>
      </c>
      <c r="S42" s="75">
        <v>0</v>
      </c>
      <c r="U42" s="74"/>
      <c r="V42" s="75"/>
      <c r="W42">
        <v>0</v>
      </c>
      <c r="X42">
        <v>-50</v>
      </c>
      <c r="Y42">
        <v>9.5399999999999991</v>
      </c>
      <c r="Z42">
        <v>53.02</v>
      </c>
    </row>
    <row r="43" spans="7:26">
      <c r="G43" t="s">
        <v>85</v>
      </c>
      <c r="H43" s="74">
        <v>0</v>
      </c>
      <c r="I43" s="47">
        <v>0</v>
      </c>
      <c r="J43" s="47">
        <v>72.3</v>
      </c>
      <c r="K43" s="47">
        <v>0</v>
      </c>
      <c r="L43" s="47">
        <v>0</v>
      </c>
      <c r="M43" s="75">
        <v>8.68</v>
      </c>
      <c r="N43" s="74">
        <v>0</v>
      </c>
      <c r="O43" s="47">
        <v>0</v>
      </c>
      <c r="P43" s="47">
        <v>0</v>
      </c>
      <c r="Q43" s="47">
        <v>-50</v>
      </c>
      <c r="R43" s="47">
        <v>0</v>
      </c>
      <c r="S43" s="75">
        <v>0</v>
      </c>
      <c r="U43" s="74"/>
      <c r="V43" s="75"/>
      <c r="W43">
        <v>0</v>
      </c>
      <c r="X43">
        <v>-50</v>
      </c>
      <c r="Y43">
        <v>8.68</v>
      </c>
      <c r="Z43">
        <v>72.3</v>
      </c>
    </row>
    <row r="44" spans="7:26">
      <c r="G44" t="s">
        <v>86</v>
      </c>
      <c r="H44" s="74">
        <v>0</v>
      </c>
      <c r="I44" s="47">
        <v>0</v>
      </c>
      <c r="J44" s="47">
        <v>85.8</v>
      </c>
      <c r="K44" s="47">
        <v>0</v>
      </c>
      <c r="L44" s="47">
        <v>0</v>
      </c>
      <c r="M44" s="75">
        <v>6.65</v>
      </c>
      <c r="N44" s="74">
        <v>0</v>
      </c>
      <c r="O44" s="47">
        <v>0</v>
      </c>
      <c r="P44" s="47">
        <v>0</v>
      </c>
      <c r="Q44" s="47">
        <v>-40</v>
      </c>
      <c r="R44" s="47">
        <v>0</v>
      </c>
      <c r="S44" s="75">
        <v>0</v>
      </c>
      <c r="U44" s="74"/>
      <c r="V44" s="75"/>
      <c r="W44">
        <v>0</v>
      </c>
      <c r="X44">
        <v>-40</v>
      </c>
      <c r="Y44">
        <v>6.65</v>
      </c>
      <c r="Z44">
        <v>85.8</v>
      </c>
    </row>
    <row r="45" spans="7:26">
      <c r="G45" t="s">
        <v>87</v>
      </c>
      <c r="H45" s="74">
        <v>0</v>
      </c>
      <c r="I45" s="47">
        <v>0</v>
      </c>
      <c r="J45" s="47">
        <v>80.98</v>
      </c>
      <c r="K45" s="47">
        <v>0</v>
      </c>
      <c r="L45" s="47">
        <v>0</v>
      </c>
      <c r="M45" s="75">
        <v>5.78</v>
      </c>
      <c r="N45" s="74">
        <v>0</v>
      </c>
      <c r="O45" s="47">
        <v>0</v>
      </c>
      <c r="P45" s="47">
        <v>0</v>
      </c>
      <c r="Q45" s="47">
        <v>-40</v>
      </c>
      <c r="R45" s="47">
        <v>0</v>
      </c>
      <c r="S45" s="75">
        <v>0</v>
      </c>
      <c r="U45" s="74"/>
      <c r="V45" s="75"/>
      <c r="W45">
        <v>0</v>
      </c>
      <c r="X45">
        <v>-40</v>
      </c>
      <c r="Y45">
        <v>5.78</v>
      </c>
      <c r="Z45">
        <v>80.98</v>
      </c>
    </row>
    <row r="46" spans="7:26">
      <c r="G46" t="s">
        <v>88</v>
      </c>
      <c r="H46" s="74">
        <v>0</v>
      </c>
      <c r="I46" s="47">
        <v>0</v>
      </c>
      <c r="J46" s="47">
        <v>83.87</v>
      </c>
      <c r="K46" s="47">
        <v>0</v>
      </c>
      <c r="L46" s="47">
        <v>0</v>
      </c>
      <c r="M46" s="75">
        <v>6.46</v>
      </c>
      <c r="N46" s="74">
        <v>0</v>
      </c>
      <c r="O46" s="47">
        <v>0</v>
      </c>
      <c r="P46" s="47">
        <v>0</v>
      </c>
      <c r="Q46" s="47">
        <v>-40</v>
      </c>
      <c r="R46" s="47">
        <v>0</v>
      </c>
      <c r="S46" s="75">
        <v>0</v>
      </c>
      <c r="U46" s="74"/>
      <c r="V46" s="75"/>
      <c r="W46">
        <v>0</v>
      </c>
      <c r="X46">
        <v>-40</v>
      </c>
      <c r="Y46">
        <v>6.46</v>
      </c>
      <c r="Z46">
        <v>83.87</v>
      </c>
    </row>
    <row r="47" spans="7:26">
      <c r="G47" t="s">
        <v>89</v>
      </c>
      <c r="H47" s="74">
        <v>0</v>
      </c>
      <c r="I47" s="47">
        <v>0</v>
      </c>
      <c r="J47" s="47">
        <v>92.55</v>
      </c>
      <c r="K47" s="47">
        <v>0</v>
      </c>
      <c r="L47" s="47">
        <v>0</v>
      </c>
      <c r="M47" s="75">
        <v>4.24</v>
      </c>
      <c r="N47" s="74">
        <v>0</v>
      </c>
      <c r="O47" s="47">
        <v>0</v>
      </c>
      <c r="P47" s="47">
        <v>0</v>
      </c>
      <c r="Q47" s="47">
        <v>-40</v>
      </c>
      <c r="R47" s="47">
        <v>0</v>
      </c>
      <c r="S47" s="75">
        <v>0</v>
      </c>
      <c r="U47" s="74"/>
      <c r="V47" s="75"/>
      <c r="W47">
        <v>0</v>
      </c>
      <c r="X47">
        <v>-40</v>
      </c>
      <c r="Y47">
        <v>4.24</v>
      </c>
      <c r="Z47">
        <v>92.55</v>
      </c>
    </row>
    <row r="48" spans="7:26">
      <c r="G48" t="s">
        <v>90</v>
      </c>
      <c r="H48" s="74">
        <v>0</v>
      </c>
      <c r="I48" s="47">
        <v>0</v>
      </c>
      <c r="J48" s="47">
        <v>93.51</v>
      </c>
      <c r="K48" s="47">
        <v>0</v>
      </c>
      <c r="L48" s="47">
        <v>0</v>
      </c>
      <c r="M48" s="75">
        <v>6.17</v>
      </c>
      <c r="N48" s="74">
        <v>0</v>
      </c>
      <c r="O48" s="47">
        <v>0</v>
      </c>
      <c r="P48" s="47">
        <v>0</v>
      </c>
      <c r="Q48" s="47">
        <v>-30</v>
      </c>
      <c r="R48" s="47">
        <v>0</v>
      </c>
      <c r="S48" s="75">
        <v>0</v>
      </c>
      <c r="U48" s="74"/>
      <c r="V48" s="75"/>
      <c r="W48">
        <v>0</v>
      </c>
      <c r="X48">
        <v>-30</v>
      </c>
      <c r="Y48">
        <v>6.17</v>
      </c>
      <c r="Z48">
        <v>93.51</v>
      </c>
    </row>
    <row r="49" spans="7:26">
      <c r="G49" t="s">
        <v>91</v>
      </c>
      <c r="H49" s="74">
        <v>0</v>
      </c>
      <c r="I49" s="47">
        <v>0</v>
      </c>
      <c r="J49" s="47">
        <v>98.33</v>
      </c>
      <c r="K49" s="47">
        <v>0</v>
      </c>
      <c r="L49" s="47">
        <v>0</v>
      </c>
      <c r="M49" s="75">
        <v>4.63</v>
      </c>
      <c r="N49" s="74">
        <v>0</v>
      </c>
      <c r="O49" s="47">
        <v>0</v>
      </c>
      <c r="P49" s="47">
        <v>0</v>
      </c>
      <c r="Q49" s="47">
        <v>-30</v>
      </c>
      <c r="R49" s="47">
        <v>0</v>
      </c>
      <c r="S49" s="75">
        <v>0</v>
      </c>
      <c r="U49" s="74"/>
      <c r="V49" s="75"/>
      <c r="W49">
        <v>0</v>
      </c>
      <c r="X49">
        <v>-30</v>
      </c>
      <c r="Y49">
        <v>4.63</v>
      </c>
      <c r="Z49">
        <v>98.33</v>
      </c>
    </row>
    <row r="50" spans="7:26">
      <c r="G50" t="s">
        <v>92</v>
      </c>
      <c r="H50" s="74">
        <v>0</v>
      </c>
      <c r="I50" s="47">
        <v>0</v>
      </c>
      <c r="J50" s="47">
        <v>102.19</v>
      </c>
      <c r="K50" s="47">
        <v>0</v>
      </c>
      <c r="L50" s="47">
        <v>0</v>
      </c>
      <c r="M50" s="75">
        <v>7.9</v>
      </c>
      <c r="N50" s="74">
        <v>0</v>
      </c>
      <c r="O50" s="47">
        <v>0</v>
      </c>
      <c r="P50" s="47">
        <v>0</v>
      </c>
      <c r="Q50" s="47">
        <v>-30</v>
      </c>
      <c r="R50" s="47">
        <v>0</v>
      </c>
      <c r="S50" s="75">
        <v>0</v>
      </c>
      <c r="U50" s="74"/>
      <c r="V50" s="75"/>
      <c r="W50">
        <v>0</v>
      </c>
      <c r="X50">
        <v>-30</v>
      </c>
      <c r="Y50">
        <v>7.9</v>
      </c>
      <c r="Z50">
        <v>102.19</v>
      </c>
    </row>
    <row r="51" spans="7:26">
      <c r="G51" t="s">
        <v>93</v>
      </c>
      <c r="H51" s="74">
        <v>0</v>
      </c>
      <c r="I51" s="47">
        <v>0</v>
      </c>
      <c r="J51" s="47">
        <v>101.22</v>
      </c>
      <c r="K51" s="47">
        <v>0</v>
      </c>
      <c r="L51" s="47">
        <v>0</v>
      </c>
      <c r="M51" s="75">
        <v>10.8</v>
      </c>
      <c r="N51" s="74">
        <v>0</v>
      </c>
      <c r="O51" s="47">
        <v>0</v>
      </c>
      <c r="P51" s="47">
        <v>0</v>
      </c>
      <c r="Q51" s="47">
        <v>-30</v>
      </c>
      <c r="R51" s="47">
        <v>0</v>
      </c>
      <c r="S51" s="75">
        <v>0</v>
      </c>
      <c r="U51" s="74"/>
      <c r="V51" s="75"/>
      <c r="W51">
        <v>0</v>
      </c>
      <c r="X51">
        <v>-30</v>
      </c>
      <c r="Y51">
        <v>10.8</v>
      </c>
      <c r="Z51">
        <v>101.22</v>
      </c>
    </row>
    <row r="52" spans="7:26">
      <c r="G52" t="s">
        <v>94</v>
      </c>
      <c r="H52" s="74">
        <v>0</v>
      </c>
      <c r="I52" s="47">
        <v>0</v>
      </c>
      <c r="J52" s="47">
        <v>111.83</v>
      </c>
      <c r="K52" s="47">
        <v>0</v>
      </c>
      <c r="L52" s="47">
        <v>0</v>
      </c>
      <c r="M52" s="75">
        <v>10.41</v>
      </c>
      <c r="N52" s="74">
        <v>0</v>
      </c>
      <c r="O52" s="47">
        <v>0</v>
      </c>
      <c r="P52" s="47">
        <v>0</v>
      </c>
      <c r="Q52" s="47">
        <v>-30</v>
      </c>
      <c r="R52" s="47">
        <v>0</v>
      </c>
      <c r="S52" s="75">
        <v>0</v>
      </c>
      <c r="U52" s="74"/>
      <c r="V52" s="75"/>
      <c r="W52">
        <v>0</v>
      </c>
      <c r="X52">
        <v>-30</v>
      </c>
      <c r="Y52">
        <v>10.41</v>
      </c>
      <c r="Z52">
        <v>111.83</v>
      </c>
    </row>
    <row r="53" spans="7:26">
      <c r="G53" t="s">
        <v>95</v>
      </c>
      <c r="H53" s="74">
        <v>0</v>
      </c>
      <c r="I53" s="47">
        <v>0</v>
      </c>
      <c r="J53" s="47">
        <v>113.76</v>
      </c>
      <c r="K53" s="47">
        <v>0</v>
      </c>
      <c r="L53" s="47">
        <v>0</v>
      </c>
      <c r="M53" s="75">
        <v>7.13</v>
      </c>
      <c r="N53" s="74">
        <v>0</v>
      </c>
      <c r="O53" s="47">
        <v>0</v>
      </c>
      <c r="P53" s="47">
        <v>0</v>
      </c>
      <c r="Q53" s="47">
        <v>-30</v>
      </c>
      <c r="R53" s="47">
        <v>0</v>
      </c>
      <c r="S53" s="75">
        <v>0</v>
      </c>
      <c r="U53" s="74"/>
      <c r="V53" s="75"/>
      <c r="W53">
        <v>0</v>
      </c>
      <c r="X53">
        <v>-30</v>
      </c>
      <c r="Y53">
        <v>7.13</v>
      </c>
      <c r="Z53">
        <v>113.76</v>
      </c>
    </row>
    <row r="54" spans="7:26">
      <c r="G54" t="s">
        <v>96</v>
      </c>
      <c r="H54" s="74">
        <v>0</v>
      </c>
      <c r="I54" s="47">
        <v>0</v>
      </c>
      <c r="J54" s="47">
        <v>92.55</v>
      </c>
      <c r="K54" s="47">
        <v>0</v>
      </c>
      <c r="L54" s="47">
        <v>0</v>
      </c>
      <c r="M54" s="75">
        <v>9.25</v>
      </c>
      <c r="N54" s="74">
        <v>0</v>
      </c>
      <c r="O54" s="47">
        <v>0</v>
      </c>
      <c r="P54" s="47">
        <v>0</v>
      </c>
      <c r="Q54" s="47">
        <v>-30</v>
      </c>
      <c r="R54" s="47">
        <v>0</v>
      </c>
      <c r="S54" s="75">
        <v>0</v>
      </c>
      <c r="U54" s="74"/>
      <c r="V54" s="75"/>
      <c r="W54">
        <v>0</v>
      </c>
      <c r="X54">
        <v>-30</v>
      </c>
      <c r="Y54">
        <v>9.25</v>
      </c>
      <c r="Z54">
        <v>92.55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11.95</v>
      </c>
      <c r="N55" s="74">
        <v>0</v>
      </c>
      <c r="O55" s="47">
        <v>0</v>
      </c>
      <c r="P55" s="47">
        <v>0</v>
      </c>
      <c r="Q55" s="47">
        <v>-30</v>
      </c>
      <c r="R55" s="47">
        <v>0</v>
      </c>
      <c r="S55" s="75">
        <v>0</v>
      </c>
      <c r="U55" s="74"/>
      <c r="V55" s="75"/>
      <c r="W55">
        <v>0</v>
      </c>
      <c r="X55">
        <v>-30</v>
      </c>
      <c r="Y55">
        <v>11.95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10.7</v>
      </c>
      <c r="N56" s="74">
        <v>0</v>
      </c>
      <c r="O56" s="47">
        <v>0</v>
      </c>
      <c r="P56" s="47">
        <v>0</v>
      </c>
      <c r="Q56" s="47">
        <v>-30</v>
      </c>
      <c r="R56" s="47">
        <v>0</v>
      </c>
      <c r="S56" s="75">
        <v>0</v>
      </c>
      <c r="U56" s="74"/>
      <c r="V56" s="75"/>
      <c r="W56">
        <v>0</v>
      </c>
      <c r="X56">
        <v>-30</v>
      </c>
      <c r="Y56">
        <v>10.7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14.46</v>
      </c>
      <c r="K57" s="47">
        <v>0</v>
      </c>
      <c r="L57" s="47">
        <v>0</v>
      </c>
      <c r="M57" s="75">
        <v>9.25</v>
      </c>
      <c r="N57" s="74">
        <v>0</v>
      </c>
      <c r="O57" s="47">
        <v>0</v>
      </c>
      <c r="P57" s="47">
        <v>0</v>
      </c>
      <c r="Q57" s="47">
        <v>-30</v>
      </c>
      <c r="R57" s="47">
        <v>0</v>
      </c>
      <c r="S57" s="75">
        <v>0</v>
      </c>
      <c r="U57" s="74"/>
      <c r="V57" s="75"/>
      <c r="W57">
        <v>0</v>
      </c>
      <c r="X57">
        <v>-30</v>
      </c>
      <c r="Y57">
        <v>9.25</v>
      </c>
      <c r="Z57">
        <v>14.46</v>
      </c>
    </row>
    <row r="58" spans="7:26">
      <c r="G58" t="s">
        <v>100</v>
      </c>
      <c r="H58" s="74">
        <v>0</v>
      </c>
      <c r="I58" s="47">
        <v>0</v>
      </c>
      <c r="J58" s="47">
        <v>61.7</v>
      </c>
      <c r="K58" s="47">
        <v>0</v>
      </c>
      <c r="L58" s="47">
        <v>0</v>
      </c>
      <c r="M58" s="75">
        <v>10.41</v>
      </c>
      <c r="N58" s="74">
        <v>0</v>
      </c>
      <c r="O58" s="47">
        <v>0</v>
      </c>
      <c r="P58" s="47">
        <v>0</v>
      </c>
      <c r="Q58" s="47">
        <v>-30</v>
      </c>
      <c r="R58" s="47">
        <v>0</v>
      </c>
      <c r="S58" s="75">
        <v>0</v>
      </c>
      <c r="U58" s="74"/>
      <c r="V58" s="75"/>
      <c r="W58">
        <v>0</v>
      </c>
      <c r="X58">
        <v>-30</v>
      </c>
      <c r="Y58">
        <v>10.41</v>
      </c>
      <c r="Z58">
        <v>61.7</v>
      </c>
    </row>
    <row r="59" spans="7:26">
      <c r="G59" t="s">
        <v>101</v>
      </c>
      <c r="H59" s="74">
        <v>0</v>
      </c>
      <c r="I59" s="47">
        <v>0</v>
      </c>
      <c r="J59" s="47">
        <v>101.22</v>
      </c>
      <c r="K59" s="47">
        <v>0</v>
      </c>
      <c r="L59" s="47">
        <v>0</v>
      </c>
      <c r="M59" s="75">
        <v>10.8</v>
      </c>
      <c r="N59" s="74">
        <v>0</v>
      </c>
      <c r="O59" s="47">
        <v>0</v>
      </c>
      <c r="P59" s="47">
        <v>0</v>
      </c>
      <c r="Q59" s="47">
        <v>-30</v>
      </c>
      <c r="R59" s="47">
        <v>0</v>
      </c>
      <c r="S59" s="75">
        <v>0</v>
      </c>
      <c r="U59" s="74"/>
      <c r="V59" s="75"/>
      <c r="W59">
        <v>0</v>
      </c>
      <c r="X59">
        <v>-30</v>
      </c>
      <c r="Y59">
        <v>10.8</v>
      </c>
      <c r="Z59">
        <v>101.22</v>
      </c>
    </row>
    <row r="60" spans="7:26">
      <c r="G60" t="s">
        <v>102</v>
      </c>
      <c r="H60" s="74">
        <v>0</v>
      </c>
      <c r="I60" s="47">
        <v>0</v>
      </c>
      <c r="J60" s="47">
        <v>134.96</v>
      </c>
      <c r="K60" s="47">
        <v>0</v>
      </c>
      <c r="L60" s="47">
        <v>0</v>
      </c>
      <c r="M60" s="75">
        <v>12.82</v>
      </c>
      <c r="N60" s="74">
        <v>0</v>
      </c>
      <c r="O60" s="47">
        <v>0</v>
      </c>
      <c r="P60" s="47">
        <v>0</v>
      </c>
      <c r="Q60" s="47">
        <v>-20</v>
      </c>
      <c r="R60" s="47">
        <v>0</v>
      </c>
      <c r="S60" s="75">
        <v>0</v>
      </c>
      <c r="U60" s="74"/>
      <c r="V60" s="75"/>
      <c r="W60">
        <v>0</v>
      </c>
      <c r="X60">
        <v>-20</v>
      </c>
      <c r="Y60">
        <v>12.82</v>
      </c>
      <c r="Z60">
        <v>134.96</v>
      </c>
    </row>
    <row r="61" spans="7:26">
      <c r="G61" t="s">
        <v>103</v>
      </c>
      <c r="H61" s="74">
        <v>105.08</v>
      </c>
      <c r="I61" s="47">
        <v>0</v>
      </c>
      <c r="J61" s="47">
        <v>157.13</v>
      </c>
      <c r="K61" s="47">
        <v>0</v>
      </c>
      <c r="L61" s="47">
        <v>0</v>
      </c>
      <c r="M61" s="75">
        <v>9.35</v>
      </c>
      <c r="N61" s="74">
        <v>0</v>
      </c>
      <c r="O61" s="47">
        <v>0</v>
      </c>
      <c r="P61" s="47">
        <v>0</v>
      </c>
      <c r="Q61" s="47">
        <v>-20</v>
      </c>
      <c r="R61" s="47">
        <v>0</v>
      </c>
      <c r="S61" s="75">
        <v>0</v>
      </c>
      <c r="U61" s="74"/>
      <c r="V61" s="75"/>
      <c r="W61">
        <v>105.08</v>
      </c>
      <c r="X61">
        <v>-20</v>
      </c>
      <c r="Y61">
        <v>9.35</v>
      </c>
      <c r="Z61">
        <v>157.13</v>
      </c>
    </row>
    <row r="62" spans="7:26">
      <c r="G62" t="s">
        <v>104</v>
      </c>
      <c r="H62" s="74">
        <v>130.13999999999999</v>
      </c>
      <c r="I62" s="47">
        <v>0</v>
      </c>
      <c r="J62" s="47">
        <v>175.45</v>
      </c>
      <c r="K62" s="47">
        <v>0</v>
      </c>
      <c r="L62" s="47">
        <v>0</v>
      </c>
      <c r="M62" s="75">
        <v>9.64</v>
      </c>
      <c r="N62" s="74">
        <v>0</v>
      </c>
      <c r="O62" s="47">
        <v>0</v>
      </c>
      <c r="P62" s="47">
        <v>0</v>
      </c>
      <c r="Q62" s="47">
        <v>-20</v>
      </c>
      <c r="R62" s="47">
        <v>0</v>
      </c>
      <c r="S62" s="75">
        <v>0</v>
      </c>
      <c r="U62" s="74"/>
      <c r="V62" s="75"/>
      <c r="W62">
        <v>130.13999999999999</v>
      </c>
      <c r="X62">
        <v>-20</v>
      </c>
      <c r="Y62">
        <v>9.64</v>
      </c>
      <c r="Z62">
        <v>175.45</v>
      </c>
    </row>
    <row r="63" spans="7:26">
      <c r="G63" t="s">
        <v>105</v>
      </c>
      <c r="H63" s="74">
        <v>0</v>
      </c>
      <c r="I63" s="47">
        <v>0</v>
      </c>
      <c r="J63" s="47">
        <v>111.82</v>
      </c>
      <c r="K63" s="47">
        <v>0</v>
      </c>
      <c r="L63" s="47">
        <v>0</v>
      </c>
      <c r="M63" s="75">
        <v>8.1</v>
      </c>
      <c r="N63" s="74">
        <v>0</v>
      </c>
      <c r="O63" s="47">
        <v>0</v>
      </c>
      <c r="P63" s="47">
        <v>0</v>
      </c>
      <c r="Q63" s="47">
        <v>-20</v>
      </c>
      <c r="R63" s="47">
        <v>0</v>
      </c>
      <c r="S63" s="75">
        <v>0</v>
      </c>
      <c r="U63" s="74"/>
      <c r="V63" s="75"/>
      <c r="W63">
        <v>0</v>
      </c>
      <c r="X63">
        <v>-20</v>
      </c>
      <c r="Y63">
        <v>8.1</v>
      </c>
      <c r="Z63">
        <v>111.82</v>
      </c>
    </row>
    <row r="64" spans="7:26">
      <c r="G64" t="s">
        <v>106</v>
      </c>
      <c r="H64" s="74">
        <v>0</v>
      </c>
      <c r="I64" s="47">
        <v>0</v>
      </c>
      <c r="J64" s="47">
        <v>116.64</v>
      </c>
      <c r="K64" s="47">
        <v>0</v>
      </c>
      <c r="L64" s="47">
        <v>0</v>
      </c>
      <c r="M64" s="75">
        <v>10.8</v>
      </c>
      <c r="N64" s="74">
        <v>0</v>
      </c>
      <c r="O64" s="47">
        <v>0</v>
      </c>
      <c r="P64" s="47">
        <v>0</v>
      </c>
      <c r="Q64" s="47">
        <v>-20</v>
      </c>
      <c r="R64" s="47">
        <v>0</v>
      </c>
      <c r="S64" s="75">
        <v>0</v>
      </c>
      <c r="U64" s="74"/>
      <c r="V64" s="75"/>
      <c r="W64">
        <v>0</v>
      </c>
      <c r="X64">
        <v>-20</v>
      </c>
      <c r="Y64">
        <v>10.8</v>
      </c>
      <c r="Z64">
        <v>116.64</v>
      </c>
    </row>
    <row r="65" spans="7:26">
      <c r="G65" t="s">
        <v>107</v>
      </c>
      <c r="H65" s="74">
        <v>0</v>
      </c>
      <c r="I65" s="47">
        <v>0</v>
      </c>
      <c r="J65" s="47">
        <v>132.07</v>
      </c>
      <c r="K65" s="47">
        <v>0</v>
      </c>
      <c r="L65" s="47">
        <v>0</v>
      </c>
      <c r="M65" s="75">
        <v>13.11</v>
      </c>
      <c r="N65" s="74">
        <v>0</v>
      </c>
      <c r="O65" s="47">
        <v>0</v>
      </c>
      <c r="P65" s="47">
        <v>0</v>
      </c>
      <c r="Q65" s="47">
        <v>-20</v>
      </c>
      <c r="R65" s="47">
        <v>0</v>
      </c>
      <c r="S65" s="75">
        <v>0</v>
      </c>
      <c r="U65" s="74"/>
      <c r="V65" s="75"/>
      <c r="W65">
        <v>0</v>
      </c>
      <c r="X65">
        <v>-20</v>
      </c>
      <c r="Y65">
        <v>13.11</v>
      </c>
      <c r="Z65">
        <v>132.07</v>
      </c>
    </row>
    <row r="66" spans="7:26">
      <c r="G66" t="s">
        <v>108</v>
      </c>
      <c r="H66" s="74">
        <v>53.5</v>
      </c>
      <c r="I66" s="47">
        <v>0</v>
      </c>
      <c r="J66" s="47">
        <v>138.82</v>
      </c>
      <c r="K66" s="47">
        <v>0</v>
      </c>
      <c r="L66" s="47">
        <v>0</v>
      </c>
      <c r="M66" s="75">
        <v>13.98</v>
      </c>
      <c r="N66" s="74">
        <v>0</v>
      </c>
      <c r="O66" s="47">
        <v>0</v>
      </c>
      <c r="P66" s="47">
        <v>0</v>
      </c>
      <c r="Q66" s="47">
        <v>-20</v>
      </c>
      <c r="R66" s="47">
        <v>0</v>
      </c>
      <c r="S66" s="75">
        <v>0</v>
      </c>
      <c r="U66" s="74"/>
      <c r="V66" s="75"/>
      <c r="W66">
        <v>53.5</v>
      </c>
      <c r="X66">
        <v>-20</v>
      </c>
      <c r="Y66">
        <v>13.98</v>
      </c>
      <c r="Z66">
        <v>138.82</v>
      </c>
    </row>
    <row r="67" spans="7:26">
      <c r="G67" t="s">
        <v>109</v>
      </c>
      <c r="H67" s="74">
        <v>293.05</v>
      </c>
      <c r="I67" s="47">
        <v>0</v>
      </c>
      <c r="J67" s="47">
        <v>156.16999999999999</v>
      </c>
      <c r="K67" s="47">
        <v>0</v>
      </c>
      <c r="L67" s="47">
        <v>0</v>
      </c>
      <c r="M67" s="75">
        <v>11.86</v>
      </c>
      <c r="N67" s="74">
        <v>0</v>
      </c>
      <c r="O67" s="47">
        <v>0</v>
      </c>
      <c r="P67" s="47">
        <v>0</v>
      </c>
      <c r="Q67" s="47">
        <v>-20</v>
      </c>
      <c r="R67" s="47">
        <v>0</v>
      </c>
      <c r="S67" s="75">
        <v>0</v>
      </c>
      <c r="U67" s="74"/>
      <c r="V67" s="75"/>
      <c r="W67">
        <v>293.05</v>
      </c>
      <c r="X67">
        <v>-20</v>
      </c>
      <c r="Y67">
        <v>11.86</v>
      </c>
      <c r="Z67">
        <v>156.16999999999999</v>
      </c>
    </row>
    <row r="68" spans="7:26">
      <c r="G68" t="s">
        <v>110</v>
      </c>
      <c r="H68" s="74">
        <v>332.58</v>
      </c>
      <c r="I68" s="47">
        <v>0</v>
      </c>
      <c r="J68" s="47">
        <v>152.31</v>
      </c>
      <c r="K68" s="47">
        <v>0</v>
      </c>
      <c r="L68" s="47">
        <v>0</v>
      </c>
      <c r="M68" s="75">
        <v>7.81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/>
      <c r="V68" s="75"/>
      <c r="W68">
        <v>332.58</v>
      </c>
      <c r="X68">
        <v>-10</v>
      </c>
      <c r="Y68">
        <v>7.81</v>
      </c>
      <c r="Z68">
        <v>152.31</v>
      </c>
    </row>
    <row r="69" spans="7:26">
      <c r="G69" t="s">
        <v>111</v>
      </c>
      <c r="H69" s="74">
        <v>349.94</v>
      </c>
      <c r="I69" s="47">
        <v>0</v>
      </c>
      <c r="J69" s="47">
        <v>164.84</v>
      </c>
      <c r="K69" s="47">
        <v>0</v>
      </c>
      <c r="L69" s="47">
        <v>0</v>
      </c>
      <c r="M69" s="75">
        <v>10.41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/>
      <c r="V69" s="75"/>
      <c r="W69">
        <v>349.94</v>
      </c>
      <c r="X69">
        <v>-10</v>
      </c>
      <c r="Y69">
        <v>10.41</v>
      </c>
      <c r="Z69">
        <v>164.84</v>
      </c>
    </row>
    <row r="70" spans="7:26">
      <c r="G70" t="s">
        <v>112</v>
      </c>
      <c r="H70" s="74">
        <v>387.53</v>
      </c>
      <c r="I70" s="47">
        <v>0</v>
      </c>
      <c r="J70" s="47">
        <v>0</v>
      </c>
      <c r="K70" s="47">
        <v>0</v>
      </c>
      <c r="L70" s="47">
        <v>0</v>
      </c>
      <c r="M70" s="75">
        <v>9.5399999999999991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/>
      <c r="V70" s="75"/>
      <c r="W70">
        <v>387.53</v>
      </c>
      <c r="X70">
        <v>-10</v>
      </c>
      <c r="Y70">
        <v>9.5399999999999991</v>
      </c>
      <c r="Z70">
        <v>0</v>
      </c>
    </row>
    <row r="71" spans="7:26">
      <c r="G71" t="s">
        <v>113</v>
      </c>
      <c r="H71" s="74">
        <v>412.59</v>
      </c>
      <c r="I71" s="47">
        <v>0</v>
      </c>
      <c r="J71" s="47">
        <v>184.12</v>
      </c>
      <c r="K71" s="47">
        <v>0</v>
      </c>
      <c r="L71" s="47">
        <v>0</v>
      </c>
      <c r="M71" s="75">
        <v>13.69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412.59</v>
      </c>
      <c r="X71">
        <v>0</v>
      </c>
      <c r="Y71">
        <v>13.69</v>
      </c>
      <c r="Z71">
        <v>184.12</v>
      </c>
    </row>
    <row r="72" spans="7:26">
      <c r="G72" t="s">
        <v>114</v>
      </c>
      <c r="H72" s="74">
        <v>401.99</v>
      </c>
      <c r="I72" s="47">
        <v>0</v>
      </c>
      <c r="J72" s="47">
        <v>0</v>
      </c>
      <c r="K72" s="47">
        <v>0</v>
      </c>
      <c r="L72" s="47">
        <v>0</v>
      </c>
      <c r="M72" s="75">
        <v>10.6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401.99</v>
      </c>
      <c r="X72">
        <v>0</v>
      </c>
      <c r="Y72">
        <v>10.6</v>
      </c>
      <c r="Z72">
        <v>0</v>
      </c>
    </row>
    <row r="73" spans="7:26">
      <c r="G73" t="s">
        <v>115</v>
      </c>
      <c r="H73" s="74">
        <v>403.92</v>
      </c>
      <c r="I73" s="47">
        <v>0</v>
      </c>
      <c r="J73" s="47">
        <v>0</v>
      </c>
      <c r="K73" s="47">
        <v>0</v>
      </c>
      <c r="L73" s="47">
        <v>0</v>
      </c>
      <c r="M73" s="75">
        <v>8.58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403.92</v>
      </c>
      <c r="X73">
        <v>0</v>
      </c>
      <c r="Y73">
        <v>8.58</v>
      </c>
      <c r="Z73">
        <v>0</v>
      </c>
    </row>
    <row r="74" spans="7:26">
      <c r="G74" t="s">
        <v>116</v>
      </c>
      <c r="H74" s="74">
        <v>405.85</v>
      </c>
      <c r="I74" s="47">
        <v>0</v>
      </c>
      <c r="J74" s="47">
        <v>0</v>
      </c>
      <c r="K74" s="47">
        <v>0</v>
      </c>
      <c r="L74" s="47">
        <v>0</v>
      </c>
      <c r="M74" s="75">
        <v>6.84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405.85</v>
      </c>
      <c r="X74">
        <v>0</v>
      </c>
      <c r="Y74">
        <v>6.84</v>
      </c>
      <c r="Z74">
        <v>0</v>
      </c>
    </row>
    <row r="75" spans="7:26">
      <c r="G75" t="s">
        <v>117</v>
      </c>
      <c r="H75" s="74">
        <v>448.26</v>
      </c>
      <c r="I75" s="47">
        <v>0</v>
      </c>
      <c r="J75" s="47">
        <v>0</v>
      </c>
      <c r="K75" s="47">
        <v>0</v>
      </c>
      <c r="L75" s="47">
        <v>0</v>
      </c>
      <c r="M75" s="75">
        <v>12.24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448.26</v>
      </c>
      <c r="X75">
        <v>0</v>
      </c>
      <c r="Y75">
        <v>12.24</v>
      </c>
      <c r="Z75">
        <v>0</v>
      </c>
    </row>
    <row r="76" spans="7:26">
      <c r="G76" t="s">
        <v>118</v>
      </c>
      <c r="H76" s="74">
        <v>474.29</v>
      </c>
      <c r="I76" s="47">
        <v>0</v>
      </c>
      <c r="J76" s="47">
        <v>0</v>
      </c>
      <c r="K76" s="47">
        <v>0</v>
      </c>
      <c r="L76" s="47">
        <v>0</v>
      </c>
      <c r="M76" s="75">
        <v>10.41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474.29</v>
      </c>
      <c r="X76">
        <v>0</v>
      </c>
      <c r="Y76">
        <v>10.41</v>
      </c>
      <c r="Z76">
        <v>0</v>
      </c>
    </row>
    <row r="77" spans="7:26">
      <c r="G77" t="s">
        <v>119</v>
      </c>
      <c r="H77" s="74">
        <v>499.35</v>
      </c>
      <c r="I77" s="47">
        <v>0</v>
      </c>
      <c r="J77" s="47">
        <v>0</v>
      </c>
      <c r="K77" s="47">
        <v>0</v>
      </c>
      <c r="L77" s="47">
        <v>0</v>
      </c>
      <c r="M77" s="75">
        <v>12.82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499.35</v>
      </c>
      <c r="X77">
        <v>0</v>
      </c>
      <c r="Y77">
        <v>12.82</v>
      </c>
      <c r="Z77">
        <v>0</v>
      </c>
    </row>
    <row r="78" spans="7:26">
      <c r="G78" t="s">
        <v>120</v>
      </c>
      <c r="H78" s="74">
        <v>518.64</v>
      </c>
      <c r="I78" s="47">
        <v>0</v>
      </c>
      <c r="J78" s="47">
        <v>0</v>
      </c>
      <c r="K78" s="47">
        <v>0</v>
      </c>
      <c r="L78" s="47">
        <v>0</v>
      </c>
      <c r="M78" s="75">
        <v>9.25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518.64</v>
      </c>
      <c r="X78">
        <v>0</v>
      </c>
      <c r="Y78">
        <v>9.25</v>
      </c>
      <c r="Z78">
        <v>0</v>
      </c>
    </row>
    <row r="79" spans="7:26">
      <c r="G79" t="s">
        <v>121</v>
      </c>
      <c r="H79" s="74">
        <v>500.32</v>
      </c>
      <c r="I79" s="47">
        <v>0</v>
      </c>
      <c r="J79" s="47">
        <v>0</v>
      </c>
      <c r="K79" s="47">
        <v>0</v>
      </c>
      <c r="L79" s="47">
        <v>0</v>
      </c>
      <c r="M79" s="75">
        <v>9.93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500.32</v>
      </c>
      <c r="X79">
        <v>0</v>
      </c>
      <c r="Y79">
        <v>9.93</v>
      </c>
      <c r="Z79">
        <v>0</v>
      </c>
    </row>
    <row r="80" spans="7:26">
      <c r="G80" t="s">
        <v>122</v>
      </c>
      <c r="H80" s="74">
        <v>427.05</v>
      </c>
      <c r="I80" s="47">
        <v>0</v>
      </c>
      <c r="J80" s="47">
        <v>0</v>
      </c>
      <c r="K80" s="47">
        <v>0</v>
      </c>
      <c r="L80" s="47">
        <v>0</v>
      </c>
      <c r="M80" s="75">
        <v>9.64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427.05</v>
      </c>
      <c r="X80">
        <v>0</v>
      </c>
      <c r="Y80">
        <v>9.64</v>
      </c>
      <c r="Z80">
        <v>0</v>
      </c>
    </row>
    <row r="81" spans="7:26">
      <c r="G81" t="s">
        <v>123</v>
      </c>
      <c r="H81" s="74">
        <v>413.55</v>
      </c>
      <c r="I81" s="47">
        <v>0</v>
      </c>
      <c r="J81" s="47">
        <v>0</v>
      </c>
      <c r="K81" s="47">
        <v>0</v>
      </c>
      <c r="L81" s="47">
        <v>0</v>
      </c>
      <c r="M81" s="75">
        <v>11.38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413.55</v>
      </c>
      <c r="X81">
        <v>0</v>
      </c>
      <c r="Y81">
        <v>11.38</v>
      </c>
      <c r="Z81">
        <v>0</v>
      </c>
    </row>
    <row r="82" spans="7:26">
      <c r="G82" t="s">
        <v>124</v>
      </c>
      <c r="H82" s="74">
        <v>439.58</v>
      </c>
      <c r="I82" s="47">
        <v>0</v>
      </c>
      <c r="J82" s="47">
        <v>0</v>
      </c>
      <c r="K82" s="47">
        <v>0</v>
      </c>
      <c r="L82" s="47">
        <v>0</v>
      </c>
      <c r="M82" s="75">
        <v>11.09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439.58</v>
      </c>
      <c r="X82">
        <v>0</v>
      </c>
      <c r="Y82">
        <v>11.09</v>
      </c>
      <c r="Z82">
        <v>0</v>
      </c>
    </row>
    <row r="83" spans="7:26">
      <c r="G83" t="s">
        <v>125</v>
      </c>
      <c r="H83" s="74">
        <v>520.55999999999995</v>
      </c>
      <c r="I83" s="47">
        <v>0</v>
      </c>
      <c r="J83" s="47">
        <v>105.65</v>
      </c>
      <c r="K83" s="47">
        <v>0</v>
      </c>
      <c r="L83" s="47">
        <v>0</v>
      </c>
      <c r="M83" s="75">
        <v>12.63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520.55999999999995</v>
      </c>
      <c r="X83">
        <v>0</v>
      </c>
      <c r="Y83">
        <v>12.63</v>
      </c>
      <c r="Z83">
        <v>105.65</v>
      </c>
    </row>
    <row r="84" spans="7:26">
      <c r="G84" t="s">
        <v>126</v>
      </c>
      <c r="H84" s="74">
        <v>561.04999999999995</v>
      </c>
      <c r="I84" s="47">
        <v>0</v>
      </c>
      <c r="J84" s="47">
        <v>0</v>
      </c>
      <c r="K84" s="47">
        <v>0</v>
      </c>
      <c r="L84" s="47">
        <v>0</v>
      </c>
      <c r="M84" s="75">
        <v>13.01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561.04999999999995</v>
      </c>
      <c r="X84">
        <v>0</v>
      </c>
      <c r="Y84">
        <v>13.01</v>
      </c>
      <c r="Z84">
        <v>0</v>
      </c>
    </row>
    <row r="85" spans="7:26">
      <c r="G85" t="s">
        <v>127</v>
      </c>
      <c r="H85" s="74">
        <v>595.76</v>
      </c>
      <c r="I85" s="47">
        <v>0</v>
      </c>
      <c r="J85" s="47">
        <v>0</v>
      </c>
      <c r="K85" s="47">
        <v>0</v>
      </c>
      <c r="L85" s="47">
        <v>0</v>
      </c>
      <c r="M85" s="75">
        <v>14.07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595.76</v>
      </c>
      <c r="X85">
        <v>0</v>
      </c>
      <c r="Y85">
        <v>14.07</v>
      </c>
      <c r="Z85">
        <v>0</v>
      </c>
    </row>
    <row r="86" spans="7:26">
      <c r="G86" t="s">
        <v>128</v>
      </c>
      <c r="H86" s="74">
        <v>626.6</v>
      </c>
      <c r="I86" s="47">
        <v>0</v>
      </c>
      <c r="J86" s="47">
        <v>0</v>
      </c>
      <c r="K86" s="47">
        <v>0</v>
      </c>
      <c r="L86" s="47">
        <v>0</v>
      </c>
      <c r="M86" s="75">
        <v>16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626.6</v>
      </c>
      <c r="X86">
        <v>0</v>
      </c>
      <c r="Y86">
        <v>16</v>
      </c>
      <c r="Z86">
        <v>0</v>
      </c>
    </row>
    <row r="87" spans="7:26">
      <c r="G87" t="s">
        <v>129</v>
      </c>
      <c r="H87" s="74">
        <v>613.11</v>
      </c>
      <c r="I87" s="47">
        <v>0</v>
      </c>
      <c r="J87" s="47">
        <v>0</v>
      </c>
      <c r="K87" s="47">
        <v>0</v>
      </c>
      <c r="L87" s="47">
        <v>0</v>
      </c>
      <c r="M87" s="75">
        <v>10.89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613.11</v>
      </c>
      <c r="X87">
        <v>0</v>
      </c>
      <c r="Y87">
        <v>10.89</v>
      </c>
      <c r="Z87">
        <v>0</v>
      </c>
    </row>
    <row r="88" spans="7:26">
      <c r="G88" t="s">
        <v>130</v>
      </c>
      <c r="H88" s="74">
        <v>598.64</v>
      </c>
      <c r="I88" s="47">
        <v>0</v>
      </c>
      <c r="J88" s="47">
        <v>0</v>
      </c>
      <c r="K88" s="47">
        <v>0</v>
      </c>
      <c r="L88" s="47">
        <v>0</v>
      </c>
      <c r="M88" s="75">
        <v>11.38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598.64</v>
      </c>
      <c r="X88">
        <v>0</v>
      </c>
      <c r="Y88">
        <v>11.38</v>
      </c>
      <c r="Z88">
        <v>0</v>
      </c>
    </row>
    <row r="89" spans="7:26">
      <c r="G89" t="s">
        <v>131</v>
      </c>
      <c r="H89" s="74">
        <v>625.64</v>
      </c>
      <c r="I89" s="47">
        <v>0</v>
      </c>
      <c r="J89" s="47">
        <v>0</v>
      </c>
      <c r="K89" s="47">
        <v>0</v>
      </c>
      <c r="L89" s="47">
        <v>0</v>
      </c>
      <c r="M89" s="75">
        <v>10.31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625.64</v>
      </c>
      <c r="X89">
        <v>0</v>
      </c>
      <c r="Y89">
        <v>10.31</v>
      </c>
      <c r="Z89">
        <v>0</v>
      </c>
    </row>
    <row r="90" spans="7:26">
      <c r="G90" t="s">
        <v>132</v>
      </c>
      <c r="H90" s="74">
        <v>610.21</v>
      </c>
      <c r="I90" s="47">
        <v>0</v>
      </c>
      <c r="J90" s="47">
        <v>0</v>
      </c>
      <c r="K90" s="47">
        <v>0</v>
      </c>
      <c r="L90" s="47">
        <v>0</v>
      </c>
      <c r="M90" s="75">
        <v>8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610.21</v>
      </c>
      <c r="X90">
        <v>0</v>
      </c>
      <c r="Y90">
        <v>8</v>
      </c>
      <c r="Z90">
        <v>0</v>
      </c>
    </row>
    <row r="91" spans="7:26">
      <c r="G91" t="s">
        <v>133</v>
      </c>
      <c r="H91" s="74">
        <v>719.14</v>
      </c>
      <c r="I91" s="47">
        <v>0</v>
      </c>
      <c r="J91" s="47">
        <v>110.86</v>
      </c>
      <c r="K91" s="47">
        <v>0</v>
      </c>
      <c r="L91" s="47">
        <v>0</v>
      </c>
      <c r="M91" s="75">
        <v>9.74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719.14</v>
      </c>
      <c r="X91">
        <v>-10</v>
      </c>
      <c r="Y91">
        <v>9.74</v>
      </c>
      <c r="Z91">
        <v>110.86</v>
      </c>
    </row>
    <row r="92" spans="7:26">
      <c r="G92" t="s">
        <v>134</v>
      </c>
      <c r="H92" s="74">
        <v>721.06</v>
      </c>
      <c r="I92" s="47">
        <v>0</v>
      </c>
      <c r="J92" s="47">
        <v>114.72</v>
      </c>
      <c r="K92" s="47">
        <v>0</v>
      </c>
      <c r="L92" s="47">
        <v>0</v>
      </c>
      <c r="M92" s="75">
        <v>8.68</v>
      </c>
      <c r="N92" s="74">
        <v>0</v>
      </c>
      <c r="O92" s="47">
        <v>0</v>
      </c>
      <c r="P92" s="47">
        <v>0</v>
      </c>
      <c r="Q92" s="47">
        <v>-15</v>
      </c>
      <c r="R92" s="47">
        <v>0</v>
      </c>
      <c r="S92" s="75">
        <v>0</v>
      </c>
      <c r="U92" s="74"/>
      <c r="V92" s="75"/>
      <c r="W92">
        <v>721.06</v>
      </c>
      <c r="X92">
        <v>-15</v>
      </c>
      <c r="Y92">
        <v>8.68</v>
      </c>
      <c r="Z92">
        <v>114.72</v>
      </c>
    </row>
    <row r="93" spans="7:26">
      <c r="G93" t="s">
        <v>135</v>
      </c>
      <c r="H93" s="74">
        <v>727.82</v>
      </c>
      <c r="I93" s="47">
        <v>0</v>
      </c>
      <c r="J93" s="47">
        <v>119.54</v>
      </c>
      <c r="K93" s="47">
        <v>0</v>
      </c>
      <c r="L93" s="47">
        <v>0</v>
      </c>
      <c r="M93" s="75">
        <v>8.58</v>
      </c>
      <c r="N93" s="74">
        <v>0</v>
      </c>
      <c r="O93" s="47">
        <v>0</v>
      </c>
      <c r="P93" s="47">
        <v>0</v>
      </c>
      <c r="Q93" s="47">
        <v>-15</v>
      </c>
      <c r="R93" s="47">
        <v>0</v>
      </c>
      <c r="S93" s="75">
        <v>0</v>
      </c>
      <c r="U93" s="74"/>
      <c r="V93" s="75"/>
      <c r="W93">
        <v>727.82</v>
      </c>
      <c r="X93">
        <v>-15</v>
      </c>
      <c r="Y93">
        <v>8.58</v>
      </c>
      <c r="Z93">
        <v>119.54</v>
      </c>
    </row>
    <row r="94" spans="7:26">
      <c r="G94" t="s">
        <v>136</v>
      </c>
      <c r="H94" s="74">
        <v>725.88</v>
      </c>
      <c r="I94" s="47">
        <v>0</v>
      </c>
      <c r="J94" s="47">
        <v>106.12</v>
      </c>
      <c r="K94" s="47">
        <v>0</v>
      </c>
      <c r="L94" s="47">
        <v>0</v>
      </c>
      <c r="M94" s="75">
        <v>10.8</v>
      </c>
      <c r="N94" s="74">
        <v>0</v>
      </c>
      <c r="O94" s="47">
        <v>0</v>
      </c>
      <c r="P94" s="47">
        <v>0</v>
      </c>
      <c r="Q94" s="47">
        <v>-15</v>
      </c>
      <c r="R94" s="47">
        <v>0</v>
      </c>
      <c r="S94" s="75">
        <v>0</v>
      </c>
      <c r="U94" s="74"/>
      <c r="V94" s="75"/>
      <c r="W94">
        <v>725.88</v>
      </c>
      <c r="X94">
        <v>-15</v>
      </c>
      <c r="Y94">
        <v>10.8</v>
      </c>
      <c r="Z94">
        <v>106.12</v>
      </c>
    </row>
    <row r="95" spans="7:26">
      <c r="G95" t="s">
        <v>137</v>
      </c>
      <c r="H95" s="74">
        <v>722.04</v>
      </c>
      <c r="I95" s="47">
        <v>0</v>
      </c>
      <c r="J95" s="47">
        <v>130.13999999999999</v>
      </c>
      <c r="K95" s="47">
        <v>0</v>
      </c>
      <c r="L95" s="47">
        <v>0</v>
      </c>
      <c r="M95" s="75">
        <v>9.83</v>
      </c>
      <c r="N95" s="74">
        <v>0</v>
      </c>
      <c r="O95" s="47">
        <v>0</v>
      </c>
      <c r="P95" s="47">
        <v>0</v>
      </c>
      <c r="Q95" s="47">
        <v>-15</v>
      </c>
      <c r="R95" s="47">
        <v>0</v>
      </c>
      <c r="S95" s="75">
        <v>0</v>
      </c>
      <c r="U95" s="74"/>
      <c r="V95" s="75"/>
      <c r="W95">
        <v>722.04</v>
      </c>
      <c r="X95">
        <v>-15</v>
      </c>
      <c r="Y95">
        <v>9.83</v>
      </c>
      <c r="Z95">
        <v>130.13999999999999</v>
      </c>
    </row>
    <row r="96" spans="7:26">
      <c r="G96" t="s">
        <v>138</v>
      </c>
      <c r="H96" s="74">
        <v>715.28</v>
      </c>
      <c r="I96" s="47">
        <v>0</v>
      </c>
      <c r="J96" s="47">
        <v>95.93</v>
      </c>
      <c r="K96" s="47">
        <v>0</v>
      </c>
      <c r="L96" s="47">
        <v>0</v>
      </c>
      <c r="M96" s="75">
        <v>6.94</v>
      </c>
      <c r="N96" s="74">
        <v>0</v>
      </c>
      <c r="O96" s="47">
        <v>0</v>
      </c>
      <c r="P96" s="47">
        <v>0</v>
      </c>
      <c r="Q96" s="47">
        <v>-15</v>
      </c>
      <c r="R96" s="47">
        <v>0</v>
      </c>
      <c r="S96" s="75">
        <v>0</v>
      </c>
      <c r="U96" s="74"/>
      <c r="V96" s="75"/>
      <c r="W96">
        <v>715.28</v>
      </c>
      <c r="X96">
        <v>-15</v>
      </c>
      <c r="Y96">
        <v>6.94</v>
      </c>
      <c r="Z96">
        <v>95.93</v>
      </c>
    </row>
    <row r="97" spans="1:83">
      <c r="G97" t="s">
        <v>139</v>
      </c>
      <c r="H97" s="74">
        <v>705.65</v>
      </c>
      <c r="I97" s="47">
        <v>0</v>
      </c>
      <c r="J97" s="47">
        <v>134.96</v>
      </c>
      <c r="K97" s="47">
        <v>0</v>
      </c>
      <c r="L97" s="47">
        <v>0</v>
      </c>
      <c r="M97" s="75">
        <v>4.63</v>
      </c>
      <c r="N97" s="74">
        <v>0</v>
      </c>
      <c r="O97" s="47">
        <v>0</v>
      </c>
      <c r="P97" s="47">
        <v>0</v>
      </c>
      <c r="Q97" s="47">
        <v>-15</v>
      </c>
      <c r="R97" s="47">
        <v>0</v>
      </c>
      <c r="S97" s="75">
        <v>0</v>
      </c>
      <c r="U97" s="74"/>
      <c r="V97" s="75"/>
      <c r="W97">
        <v>705.65</v>
      </c>
      <c r="X97">
        <v>-15</v>
      </c>
      <c r="Y97">
        <v>4.63</v>
      </c>
      <c r="Z97">
        <v>134.96</v>
      </c>
    </row>
    <row r="98" spans="1:83">
      <c r="G98" t="s">
        <v>140</v>
      </c>
      <c r="H98" s="74">
        <v>685.4</v>
      </c>
      <c r="I98" s="47">
        <v>0</v>
      </c>
      <c r="J98" s="47">
        <v>128.21</v>
      </c>
      <c r="K98" s="47">
        <v>0</v>
      </c>
      <c r="L98" s="47">
        <v>0</v>
      </c>
      <c r="M98" s="75">
        <v>5.21</v>
      </c>
      <c r="N98" s="74">
        <v>0</v>
      </c>
      <c r="O98" s="47">
        <v>0</v>
      </c>
      <c r="P98" s="47">
        <v>0</v>
      </c>
      <c r="Q98" s="47">
        <v>-15</v>
      </c>
      <c r="R98" s="47">
        <v>0</v>
      </c>
      <c r="S98" s="75">
        <v>0</v>
      </c>
      <c r="U98" s="74"/>
      <c r="V98" s="75"/>
      <c r="W98">
        <v>685.4</v>
      </c>
      <c r="X98">
        <v>-15</v>
      </c>
      <c r="Y98">
        <v>5.21</v>
      </c>
      <c r="Z98">
        <v>128.21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7.7610124999999996</v>
      </c>
      <c r="I99" s="70">
        <f t="shared" ref="I99:BQ99" si="1">SUM(I3:I98)/4000</f>
        <v>0</v>
      </c>
      <c r="J99" s="70">
        <f t="shared" si="1"/>
        <v>1.0252874999999999</v>
      </c>
      <c r="K99" s="70">
        <f t="shared" si="1"/>
        <v>0</v>
      </c>
      <c r="L99" s="70">
        <f t="shared" si="1"/>
        <v>0</v>
      </c>
      <c r="M99" s="70">
        <f t="shared" si="1"/>
        <v>0.20065250000000009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-0.34525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7.7610124999999996</v>
      </c>
      <c r="X99">
        <f t="shared" si="1"/>
        <v>-0.34525</v>
      </c>
      <c r="Y99">
        <f t="shared" si="1"/>
        <v>0.20065250000000009</v>
      </c>
      <c r="Z99">
        <f t="shared" si="1"/>
        <v>1.0252874999999999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18</v>
      </c>
      <c r="AE1" t="s">
        <v>146</v>
      </c>
      <c r="AF1" t="s">
        <v>559</v>
      </c>
      <c r="AG1" t="s">
        <v>146</v>
      </c>
      <c r="AH1" t="s">
        <v>563</v>
      </c>
      <c r="AI1" t="s">
        <v>565</v>
      </c>
      <c r="AJ1" t="s">
        <v>559</v>
      </c>
      <c r="AK1" t="s">
        <v>568</v>
      </c>
      <c r="AL1" t="s">
        <v>570</v>
      </c>
      <c r="AM1" t="s">
        <v>145</v>
      </c>
      <c r="AN1" t="s">
        <v>573</v>
      </c>
      <c r="AO1" t="s">
        <v>563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W2" s="29" t="s">
        <v>536</v>
      </c>
      <c r="X2" t="s">
        <v>148</v>
      </c>
      <c r="Y2" t="s">
        <v>148</v>
      </c>
      <c r="Z2" t="s">
        <v>358</v>
      </c>
      <c r="AA2" t="s">
        <v>240</v>
      </c>
      <c r="AB2" t="s">
        <v>148</v>
      </c>
      <c r="AC2" t="s">
        <v>536</v>
      </c>
      <c r="AD2" t="s">
        <v>149</v>
      </c>
      <c r="AE2" t="s">
        <v>557</v>
      </c>
      <c r="AF2" t="s">
        <v>169</v>
      </c>
      <c r="AG2" t="s">
        <v>561</v>
      </c>
      <c r="AH2" t="s">
        <v>148</v>
      </c>
      <c r="AI2" t="s">
        <v>148</v>
      </c>
      <c r="AJ2" t="s">
        <v>170</v>
      </c>
      <c r="AK2" t="s">
        <v>149</v>
      </c>
      <c r="AL2" t="s">
        <v>148</v>
      </c>
      <c r="AM2" t="s">
        <v>557</v>
      </c>
      <c r="AN2" t="s">
        <v>148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180.60999999999999</v>
      </c>
      <c r="K3" s="54">
        <v>113.92000000000002</v>
      </c>
      <c r="L3" s="54">
        <v>6.75</v>
      </c>
      <c r="M3" s="73">
        <v>0</v>
      </c>
      <c r="N3" s="72">
        <v>91.71</v>
      </c>
      <c r="O3" s="54">
        <v>223.37</v>
      </c>
      <c r="P3" s="54">
        <v>0</v>
      </c>
      <c r="Q3" s="54">
        <v>0</v>
      </c>
      <c r="R3" s="54">
        <v>0</v>
      </c>
      <c r="S3" s="73">
        <v>0</v>
      </c>
      <c r="T3" t="s">
        <v>578</v>
      </c>
      <c r="W3">
        <v>0</v>
      </c>
      <c r="X3">
        <v>0</v>
      </c>
      <c r="Y3">
        <v>0</v>
      </c>
      <c r="Z3">
        <v>0.57999999999999996</v>
      </c>
      <c r="AA3">
        <v>2.89</v>
      </c>
      <c r="AB3">
        <v>17.53</v>
      </c>
      <c r="AC3">
        <v>6.75</v>
      </c>
      <c r="AD3">
        <v>175.45</v>
      </c>
      <c r="AE3">
        <v>30.57</v>
      </c>
      <c r="AF3">
        <v>0</v>
      </c>
      <c r="AG3">
        <v>192.8</v>
      </c>
      <c r="AH3">
        <v>26.29</v>
      </c>
      <c r="AI3">
        <v>8.76</v>
      </c>
      <c r="AJ3">
        <v>0</v>
      </c>
      <c r="AK3">
        <v>5.16</v>
      </c>
      <c r="AL3">
        <v>26.29</v>
      </c>
      <c r="AM3">
        <v>91.71</v>
      </c>
      <c r="AN3">
        <v>8.76</v>
      </c>
      <c r="AO3">
        <v>26.29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180.60999999999999</v>
      </c>
      <c r="K4" s="47">
        <v>113.92000000000002</v>
      </c>
      <c r="L4" s="47">
        <v>6.75</v>
      </c>
      <c r="M4" s="75">
        <v>0</v>
      </c>
      <c r="N4" s="74">
        <v>91.71</v>
      </c>
      <c r="O4" s="47">
        <v>223.37</v>
      </c>
      <c r="P4" s="47">
        <v>0</v>
      </c>
      <c r="Q4" s="47">
        <v>0</v>
      </c>
      <c r="R4" s="47">
        <v>0</v>
      </c>
      <c r="S4" s="75">
        <v>0</v>
      </c>
      <c r="T4" t="s">
        <v>579</v>
      </c>
      <c r="W4">
        <v>0</v>
      </c>
      <c r="X4">
        <v>0</v>
      </c>
      <c r="Y4">
        <v>0</v>
      </c>
      <c r="Z4">
        <v>0.57999999999999996</v>
      </c>
      <c r="AA4">
        <v>2.89</v>
      </c>
      <c r="AB4">
        <v>17.53</v>
      </c>
      <c r="AC4">
        <v>6.75</v>
      </c>
      <c r="AD4">
        <v>175.45</v>
      </c>
      <c r="AE4">
        <v>30.57</v>
      </c>
      <c r="AF4">
        <v>0</v>
      </c>
      <c r="AG4">
        <v>192.8</v>
      </c>
      <c r="AH4">
        <v>26.29</v>
      </c>
      <c r="AI4">
        <v>8.76</v>
      </c>
      <c r="AJ4">
        <v>0</v>
      </c>
      <c r="AK4">
        <v>5.16</v>
      </c>
      <c r="AL4">
        <v>26.29</v>
      </c>
      <c r="AM4">
        <v>91.71</v>
      </c>
      <c r="AN4">
        <v>8.76</v>
      </c>
      <c r="AO4">
        <v>26.29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180.60999999999999</v>
      </c>
      <c r="K5" s="47">
        <v>113.92000000000002</v>
      </c>
      <c r="L5" s="47">
        <v>6.75</v>
      </c>
      <c r="M5" s="75">
        <v>0</v>
      </c>
      <c r="N5" s="74">
        <v>91.71</v>
      </c>
      <c r="O5" s="47">
        <v>223.37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0.57999999999999996</v>
      </c>
      <c r="AA5">
        <v>2.89</v>
      </c>
      <c r="AB5">
        <v>17.53</v>
      </c>
      <c r="AC5">
        <v>6.75</v>
      </c>
      <c r="AD5">
        <v>175.45</v>
      </c>
      <c r="AE5">
        <v>30.57</v>
      </c>
      <c r="AF5">
        <v>0</v>
      </c>
      <c r="AG5">
        <v>192.8</v>
      </c>
      <c r="AH5">
        <v>26.29</v>
      </c>
      <c r="AI5">
        <v>8.76</v>
      </c>
      <c r="AJ5">
        <v>0</v>
      </c>
      <c r="AK5">
        <v>5.16</v>
      </c>
      <c r="AL5">
        <v>26.29</v>
      </c>
      <c r="AM5">
        <v>91.71</v>
      </c>
      <c r="AN5">
        <v>8.76</v>
      </c>
      <c r="AO5">
        <v>26.29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180.60999999999999</v>
      </c>
      <c r="K6" s="47">
        <v>113.92000000000002</v>
      </c>
      <c r="L6" s="47">
        <v>6.75</v>
      </c>
      <c r="M6" s="75">
        <v>0</v>
      </c>
      <c r="N6" s="74">
        <v>91.71</v>
      </c>
      <c r="O6" s="47">
        <v>223.37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0.57999999999999996</v>
      </c>
      <c r="AA6">
        <v>2.89</v>
      </c>
      <c r="AB6">
        <v>17.53</v>
      </c>
      <c r="AC6">
        <v>6.75</v>
      </c>
      <c r="AD6">
        <v>175.45</v>
      </c>
      <c r="AE6">
        <v>30.57</v>
      </c>
      <c r="AF6">
        <v>0</v>
      </c>
      <c r="AG6">
        <v>192.8</v>
      </c>
      <c r="AH6">
        <v>26.29</v>
      </c>
      <c r="AI6">
        <v>8.76</v>
      </c>
      <c r="AJ6">
        <v>0</v>
      </c>
      <c r="AK6">
        <v>5.16</v>
      </c>
      <c r="AL6">
        <v>26.29</v>
      </c>
      <c r="AM6">
        <v>91.71</v>
      </c>
      <c r="AN6">
        <v>8.76</v>
      </c>
      <c r="AO6">
        <v>26.29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180.60999999999999</v>
      </c>
      <c r="K7" s="47">
        <v>113.92000000000002</v>
      </c>
      <c r="L7" s="47">
        <v>6.75</v>
      </c>
      <c r="M7" s="75">
        <v>0</v>
      </c>
      <c r="N7" s="74">
        <v>91.71</v>
      </c>
      <c r="O7" s="47">
        <v>223.37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0.53</v>
      </c>
      <c r="AA7">
        <v>2.89</v>
      </c>
      <c r="AB7">
        <v>17.53</v>
      </c>
      <c r="AC7">
        <v>6.75</v>
      </c>
      <c r="AD7">
        <v>175.45</v>
      </c>
      <c r="AE7">
        <v>30.57</v>
      </c>
      <c r="AF7">
        <v>0</v>
      </c>
      <c r="AG7">
        <v>192.8</v>
      </c>
      <c r="AH7">
        <v>26.29</v>
      </c>
      <c r="AI7">
        <v>8.76</v>
      </c>
      <c r="AJ7">
        <v>0</v>
      </c>
      <c r="AK7">
        <v>5.16</v>
      </c>
      <c r="AL7">
        <v>26.29</v>
      </c>
      <c r="AM7">
        <v>91.71</v>
      </c>
      <c r="AN7">
        <v>8.76</v>
      </c>
      <c r="AO7">
        <v>26.29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180.60999999999999</v>
      </c>
      <c r="K8" s="47">
        <v>113.92000000000002</v>
      </c>
      <c r="L8" s="47">
        <v>6.75</v>
      </c>
      <c r="M8" s="75">
        <v>0</v>
      </c>
      <c r="N8" s="74">
        <v>91.71</v>
      </c>
      <c r="O8" s="47">
        <v>223.37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0.53</v>
      </c>
      <c r="AA8">
        <v>2.89</v>
      </c>
      <c r="AB8">
        <v>17.53</v>
      </c>
      <c r="AC8">
        <v>6.75</v>
      </c>
      <c r="AD8">
        <v>175.45</v>
      </c>
      <c r="AE8">
        <v>30.57</v>
      </c>
      <c r="AF8">
        <v>0</v>
      </c>
      <c r="AG8">
        <v>192.8</v>
      </c>
      <c r="AH8">
        <v>26.29</v>
      </c>
      <c r="AI8">
        <v>8.76</v>
      </c>
      <c r="AJ8">
        <v>0</v>
      </c>
      <c r="AK8">
        <v>5.16</v>
      </c>
      <c r="AL8">
        <v>26.29</v>
      </c>
      <c r="AM8">
        <v>91.71</v>
      </c>
      <c r="AN8">
        <v>8.76</v>
      </c>
      <c r="AO8">
        <v>26.29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180.60999999999999</v>
      </c>
      <c r="K9" s="47">
        <v>113.92000000000002</v>
      </c>
      <c r="L9" s="47">
        <v>6.75</v>
      </c>
      <c r="M9" s="75">
        <v>0</v>
      </c>
      <c r="N9" s="74">
        <v>91.71</v>
      </c>
      <c r="O9" s="47">
        <v>223.37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0.53</v>
      </c>
      <c r="AA9">
        <v>2.89</v>
      </c>
      <c r="AB9">
        <v>17.53</v>
      </c>
      <c r="AC9">
        <v>6.75</v>
      </c>
      <c r="AD9">
        <v>175.45</v>
      </c>
      <c r="AE9">
        <v>30.57</v>
      </c>
      <c r="AF9">
        <v>0</v>
      </c>
      <c r="AG9">
        <v>192.8</v>
      </c>
      <c r="AH9">
        <v>26.29</v>
      </c>
      <c r="AI9">
        <v>8.76</v>
      </c>
      <c r="AJ9">
        <v>0</v>
      </c>
      <c r="AK9">
        <v>5.16</v>
      </c>
      <c r="AL9">
        <v>26.29</v>
      </c>
      <c r="AM9">
        <v>91.71</v>
      </c>
      <c r="AN9">
        <v>8.76</v>
      </c>
      <c r="AO9">
        <v>26.29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180.60999999999999</v>
      </c>
      <c r="K10" s="47">
        <v>113.92000000000002</v>
      </c>
      <c r="L10" s="47">
        <v>6.75</v>
      </c>
      <c r="M10" s="75">
        <v>0</v>
      </c>
      <c r="N10" s="74">
        <v>91.71</v>
      </c>
      <c r="O10" s="47">
        <v>223.37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0.53</v>
      </c>
      <c r="AA10">
        <v>2.89</v>
      </c>
      <c r="AB10">
        <v>17.53</v>
      </c>
      <c r="AC10">
        <v>6.75</v>
      </c>
      <c r="AD10">
        <v>175.45</v>
      </c>
      <c r="AE10">
        <v>30.57</v>
      </c>
      <c r="AF10">
        <v>0</v>
      </c>
      <c r="AG10">
        <v>192.8</v>
      </c>
      <c r="AH10">
        <v>26.29</v>
      </c>
      <c r="AI10">
        <v>8.76</v>
      </c>
      <c r="AJ10">
        <v>0</v>
      </c>
      <c r="AK10">
        <v>5.16</v>
      </c>
      <c r="AL10">
        <v>26.29</v>
      </c>
      <c r="AM10">
        <v>91.71</v>
      </c>
      <c r="AN10">
        <v>8.76</v>
      </c>
      <c r="AO10">
        <v>26.29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180.51</v>
      </c>
      <c r="K11" s="47">
        <v>113.92000000000002</v>
      </c>
      <c r="L11" s="47">
        <v>6.75</v>
      </c>
      <c r="M11" s="75">
        <v>0</v>
      </c>
      <c r="N11" s="74">
        <v>91.71</v>
      </c>
      <c r="O11" s="47">
        <v>30.57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0.48</v>
      </c>
      <c r="AA11">
        <v>2.89</v>
      </c>
      <c r="AB11">
        <v>17.53</v>
      </c>
      <c r="AC11">
        <v>6.75</v>
      </c>
      <c r="AD11">
        <v>175.45</v>
      </c>
      <c r="AE11">
        <v>30.57</v>
      </c>
      <c r="AF11">
        <v>0</v>
      </c>
      <c r="AG11">
        <v>0</v>
      </c>
      <c r="AH11">
        <v>26.29</v>
      </c>
      <c r="AI11">
        <v>8.76</v>
      </c>
      <c r="AJ11">
        <v>0</v>
      </c>
      <c r="AK11">
        <v>5.0599999999999996</v>
      </c>
      <c r="AL11">
        <v>26.29</v>
      </c>
      <c r="AM11">
        <v>91.71</v>
      </c>
      <c r="AN11">
        <v>8.76</v>
      </c>
      <c r="AO11">
        <v>26.29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180.51</v>
      </c>
      <c r="K12" s="47">
        <v>113.92000000000002</v>
      </c>
      <c r="L12" s="47">
        <v>6.75</v>
      </c>
      <c r="M12" s="75">
        <v>0</v>
      </c>
      <c r="N12" s="74">
        <v>91.71</v>
      </c>
      <c r="O12" s="47">
        <v>30.57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0.48</v>
      </c>
      <c r="AA12">
        <v>2.89</v>
      </c>
      <c r="AB12">
        <v>17.53</v>
      </c>
      <c r="AC12">
        <v>6.75</v>
      </c>
      <c r="AD12">
        <v>175.45</v>
      </c>
      <c r="AE12">
        <v>30.57</v>
      </c>
      <c r="AF12">
        <v>0</v>
      </c>
      <c r="AG12">
        <v>0</v>
      </c>
      <c r="AH12">
        <v>26.29</v>
      </c>
      <c r="AI12">
        <v>8.76</v>
      </c>
      <c r="AJ12">
        <v>0</v>
      </c>
      <c r="AK12">
        <v>5.0599999999999996</v>
      </c>
      <c r="AL12">
        <v>26.29</v>
      </c>
      <c r="AM12">
        <v>91.71</v>
      </c>
      <c r="AN12">
        <v>8.76</v>
      </c>
      <c r="AO12">
        <v>26.29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180.51</v>
      </c>
      <c r="K13" s="47">
        <v>113.92000000000002</v>
      </c>
      <c r="L13" s="47">
        <v>6.75</v>
      </c>
      <c r="M13" s="75">
        <v>0</v>
      </c>
      <c r="N13" s="74">
        <v>91.71</v>
      </c>
      <c r="O13" s="47">
        <v>30.57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0.48</v>
      </c>
      <c r="AA13">
        <v>2.89</v>
      </c>
      <c r="AB13">
        <v>17.53</v>
      </c>
      <c r="AC13">
        <v>6.75</v>
      </c>
      <c r="AD13">
        <v>175.45</v>
      </c>
      <c r="AE13">
        <v>30.57</v>
      </c>
      <c r="AF13">
        <v>0.48</v>
      </c>
      <c r="AG13">
        <v>0</v>
      </c>
      <c r="AH13">
        <v>26.29</v>
      </c>
      <c r="AI13">
        <v>8.76</v>
      </c>
      <c r="AJ13">
        <v>0.48</v>
      </c>
      <c r="AK13">
        <v>5.0599999999999996</v>
      </c>
      <c r="AL13">
        <v>26.29</v>
      </c>
      <c r="AM13">
        <v>91.71</v>
      </c>
      <c r="AN13">
        <v>8.76</v>
      </c>
      <c r="AO13">
        <v>26.29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180.51</v>
      </c>
      <c r="K14" s="47">
        <v>113.92000000000002</v>
      </c>
      <c r="L14" s="47">
        <v>6.75</v>
      </c>
      <c r="M14" s="75">
        <v>0</v>
      </c>
      <c r="N14" s="74">
        <v>91.71</v>
      </c>
      <c r="O14" s="47">
        <v>30.57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0.48</v>
      </c>
      <c r="AA14">
        <v>2.89</v>
      </c>
      <c r="AB14">
        <v>17.53</v>
      </c>
      <c r="AC14">
        <v>6.75</v>
      </c>
      <c r="AD14">
        <v>175.45</v>
      </c>
      <c r="AE14">
        <v>30.57</v>
      </c>
      <c r="AF14">
        <v>0.48</v>
      </c>
      <c r="AG14">
        <v>0</v>
      </c>
      <c r="AH14">
        <v>26.29</v>
      </c>
      <c r="AI14">
        <v>8.76</v>
      </c>
      <c r="AJ14">
        <v>0.48</v>
      </c>
      <c r="AK14">
        <v>5.0599999999999996</v>
      </c>
      <c r="AL14">
        <v>26.29</v>
      </c>
      <c r="AM14">
        <v>91.71</v>
      </c>
      <c r="AN14">
        <v>8.76</v>
      </c>
      <c r="AO14">
        <v>26.29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180.51</v>
      </c>
      <c r="K15" s="47">
        <v>113.92000000000002</v>
      </c>
      <c r="L15" s="47">
        <v>6.75</v>
      </c>
      <c r="M15" s="75">
        <v>0</v>
      </c>
      <c r="N15" s="74">
        <v>91.71</v>
      </c>
      <c r="O15" s="47">
        <v>30.57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0.43</v>
      </c>
      <c r="AA15">
        <v>2.89</v>
      </c>
      <c r="AB15">
        <v>17.53</v>
      </c>
      <c r="AC15">
        <v>6.75</v>
      </c>
      <c r="AD15">
        <v>175.45</v>
      </c>
      <c r="AE15">
        <v>30.57</v>
      </c>
      <c r="AF15">
        <v>0.48</v>
      </c>
      <c r="AG15">
        <v>0</v>
      </c>
      <c r="AH15">
        <v>26.29</v>
      </c>
      <c r="AI15">
        <v>8.76</v>
      </c>
      <c r="AJ15">
        <v>0.48</v>
      </c>
      <c r="AK15">
        <v>5.0599999999999996</v>
      </c>
      <c r="AL15">
        <v>26.29</v>
      </c>
      <c r="AM15">
        <v>91.71</v>
      </c>
      <c r="AN15">
        <v>8.76</v>
      </c>
      <c r="AO15">
        <v>26.29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180.51</v>
      </c>
      <c r="K16" s="47">
        <v>113.92000000000002</v>
      </c>
      <c r="L16" s="47">
        <v>6.75</v>
      </c>
      <c r="M16" s="75">
        <v>0</v>
      </c>
      <c r="N16" s="74">
        <v>91.71</v>
      </c>
      <c r="O16" s="47">
        <v>30.57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0.43</v>
      </c>
      <c r="AA16">
        <v>2.89</v>
      </c>
      <c r="AB16">
        <v>17.53</v>
      </c>
      <c r="AC16">
        <v>6.75</v>
      </c>
      <c r="AD16">
        <v>175.45</v>
      </c>
      <c r="AE16">
        <v>30.57</v>
      </c>
      <c r="AF16">
        <v>0.48</v>
      </c>
      <c r="AG16">
        <v>0</v>
      </c>
      <c r="AH16">
        <v>26.29</v>
      </c>
      <c r="AI16">
        <v>8.76</v>
      </c>
      <c r="AJ16">
        <v>0.48</v>
      </c>
      <c r="AK16">
        <v>5.0599999999999996</v>
      </c>
      <c r="AL16">
        <v>26.29</v>
      </c>
      <c r="AM16">
        <v>91.71</v>
      </c>
      <c r="AN16">
        <v>8.76</v>
      </c>
      <c r="AO16">
        <v>26.29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180.51</v>
      </c>
      <c r="K17" s="47">
        <v>113.92000000000002</v>
      </c>
      <c r="L17" s="47">
        <v>6.75</v>
      </c>
      <c r="M17" s="75">
        <v>0</v>
      </c>
      <c r="N17" s="74">
        <v>91.71</v>
      </c>
      <c r="O17" s="47">
        <v>30.57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0.43</v>
      </c>
      <c r="AA17">
        <v>2.89</v>
      </c>
      <c r="AB17">
        <v>17.53</v>
      </c>
      <c r="AC17">
        <v>6.75</v>
      </c>
      <c r="AD17">
        <v>175.45</v>
      </c>
      <c r="AE17">
        <v>30.57</v>
      </c>
      <c r="AF17">
        <v>0.48</v>
      </c>
      <c r="AG17">
        <v>0</v>
      </c>
      <c r="AH17">
        <v>26.29</v>
      </c>
      <c r="AI17">
        <v>8.76</v>
      </c>
      <c r="AJ17">
        <v>0.48</v>
      </c>
      <c r="AK17">
        <v>5.0599999999999996</v>
      </c>
      <c r="AL17">
        <v>26.29</v>
      </c>
      <c r="AM17">
        <v>91.71</v>
      </c>
      <c r="AN17">
        <v>8.76</v>
      </c>
      <c r="AO17">
        <v>26.29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180.51</v>
      </c>
      <c r="K18" s="47">
        <v>113.92000000000002</v>
      </c>
      <c r="L18" s="47">
        <v>6.75</v>
      </c>
      <c r="M18" s="75">
        <v>0</v>
      </c>
      <c r="N18" s="74">
        <v>91.71</v>
      </c>
      <c r="O18" s="47">
        <v>30.57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0.43</v>
      </c>
      <c r="AA18">
        <v>2.89</v>
      </c>
      <c r="AB18">
        <v>17.53</v>
      </c>
      <c r="AC18">
        <v>6.75</v>
      </c>
      <c r="AD18">
        <v>175.45</v>
      </c>
      <c r="AE18">
        <v>30.57</v>
      </c>
      <c r="AF18">
        <v>0.48</v>
      </c>
      <c r="AG18">
        <v>0</v>
      </c>
      <c r="AH18">
        <v>26.29</v>
      </c>
      <c r="AI18">
        <v>8.76</v>
      </c>
      <c r="AJ18">
        <v>0.48</v>
      </c>
      <c r="AK18">
        <v>5.0599999999999996</v>
      </c>
      <c r="AL18">
        <v>26.29</v>
      </c>
      <c r="AM18">
        <v>91.71</v>
      </c>
      <c r="AN18">
        <v>8.76</v>
      </c>
      <c r="AO18">
        <v>26.29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180.51</v>
      </c>
      <c r="K19" s="47">
        <v>113.92000000000002</v>
      </c>
      <c r="L19" s="47">
        <v>6.75</v>
      </c>
      <c r="M19" s="75">
        <v>0</v>
      </c>
      <c r="N19" s="74">
        <v>91.71</v>
      </c>
      <c r="O19" s="47">
        <v>30.57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0.43</v>
      </c>
      <c r="AA19">
        <v>2.89</v>
      </c>
      <c r="AB19">
        <v>17.53</v>
      </c>
      <c r="AC19">
        <v>6.75</v>
      </c>
      <c r="AD19">
        <v>175.45</v>
      </c>
      <c r="AE19">
        <v>30.57</v>
      </c>
      <c r="AF19">
        <v>0.48</v>
      </c>
      <c r="AG19">
        <v>0</v>
      </c>
      <c r="AH19">
        <v>26.29</v>
      </c>
      <c r="AI19">
        <v>8.76</v>
      </c>
      <c r="AJ19">
        <v>0.48</v>
      </c>
      <c r="AK19">
        <v>5.0599999999999996</v>
      </c>
      <c r="AL19">
        <v>26.29</v>
      </c>
      <c r="AM19">
        <v>91.71</v>
      </c>
      <c r="AN19">
        <v>8.76</v>
      </c>
      <c r="AO19">
        <v>26.29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180.51</v>
      </c>
      <c r="K20" s="47">
        <v>113.92000000000002</v>
      </c>
      <c r="L20" s="47">
        <v>6.75</v>
      </c>
      <c r="M20" s="75">
        <v>0</v>
      </c>
      <c r="N20" s="74">
        <v>91.71</v>
      </c>
      <c r="O20" s="47">
        <v>30.57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0.43</v>
      </c>
      <c r="AA20">
        <v>2.89</v>
      </c>
      <c r="AB20">
        <v>17.53</v>
      </c>
      <c r="AC20">
        <v>6.75</v>
      </c>
      <c r="AD20">
        <v>175.45</v>
      </c>
      <c r="AE20">
        <v>30.57</v>
      </c>
      <c r="AF20">
        <v>0.48</v>
      </c>
      <c r="AG20">
        <v>0</v>
      </c>
      <c r="AH20">
        <v>26.29</v>
      </c>
      <c r="AI20">
        <v>8.76</v>
      </c>
      <c r="AJ20">
        <v>0.48</v>
      </c>
      <c r="AK20">
        <v>5.0599999999999996</v>
      </c>
      <c r="AL20">
        <v>26.29</v>
      </c>
      <c r="AM20">
        <v>91.71</v>
      </c>
      <c r="AN20">
        <v>8.76</v>
      </c>
      <c r="AO20">
        <v>26.29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180.51</v>
      </c>
      <c r="K21" s="47">
        <v>113.92000000000002</v>
      </c>
      <c r="L21" s="47">
        <v>6.75</v>
      </c>
      <c r="M21" s="75">
        <v>0</v>
      </c>
      <c r="N21" s="74">
        <v>91.71</v>
      </c>
      <c r="O21" s="47">
        <v>30.57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0.43</v>
      </c>
      <c r="AA21">
        <v>2.89</v>
      </c>
      <c r="AB21">
        <v>17.53</v>
      </c>
      <c r="AC21">
        <v>6.75</v>
      </c>
      <c r="AD21">
        <v>175.45</v>
      </c>
      <c r="AE21">
        <v>30.57</v>
      </c>
      <c r="AF21">
        <v>7.98</v>
      </c>
      <c r="AG21">
        <v>0</v>
      </c>
      <c r="AH21">
        <v>26.29</v>
      </c>
      <c r="AI21">
        <v>8.76</v>
      </c>
      <c r="AJ21">
        <v>7.98</v>
      </c>
      <c r="AK21">
        <v>5.0599999999999996</v>
      </c>
      <c r="AL21">
        <v>26.29</v>
      </c>
      <c r="AM21">
        <v>91.71</v>
      </c>
      <c r="AN21">
        <v>8.76</v>
      </c>
      <c r="AO21">
        <v>26.29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180.51</v>
      </c>
      <c r="K22" s="47">
        <v>113.92000000000002</v>
      </c>
      <c r="L22" s="47">
        <v>6.75</v>
      </c>
      <c r="M22" s="75">
        <v>0</v>
      </c>
      <c r="N22" s="74">
        <v>91.71</v>
      </c>
      <c r="O22" s="47">
        <v>30.57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0.43</v>
      </c>
      <c r="AA22">
        <v>2.89</v>
      </c>
      <c r="AB22">
        <v>17.53</v>
      </c>
      <c r="AC22">
        <v>6.75</v>
      </c>
      <c r="AD22">
        <v>175.45</v>
      </c>
      <c r="AE22">
        <v>30.57</v>
      </c>
      <c r="AF22">
        <v>7.98</v>
      </c>
      <c r="AG22">
        <v>0</v>
      </c>
      <c r="AH22">
        <v>26.29</v>
      </c>
      <c r="AI22">
        <v>8.76</v>
      </c>
      <c r="AJ22">
        <v>7.98</v>
      </c>
      <c r="AK22">
        <v>5.0599999999999996</v>
      </c>
      <c r="AL22">
        <v>26.29</v>
      </c>
      <c r="AM22">
        <v>91.71</v>
      </c>
      <c r="AN22">
        <v>8.76</v>
      </c>
      <c r="AO22">
        <v>26.29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180.51</v>
      </c>
      <c r="K23" s="47">
        <v>113.92000000000002</v>
      </c>
      <c r="L23" s="47">
        <v>6.75</v>
      </c>
      <c r="M23" s="75">
        <v>0</v>
      </c>
      <c r="N23" s="74">
        <v>91.71</v>
      </c>
      <c r="O23" s="47">
        <v>30.57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0.48</v>
      </c>
      <c r="AA23">
        <v>2.89</v>
      </c>
      <c r="AB23">
        <v>17.53</v>
      </c>
      <c r="AC23">
        <v>6.75</v>
      </c>
      <c r="AD23">
        <v>175.45</v>
      </c>
      <c r="AE23">
        <v>30.57</v>
      </c>
      <c r="AF23">
        <v>0</v>
      </c>
      <c r="AG23">
        <v>0</v>
      </c>
      <c r="AH23">
        <v>26.29</v>
      </c>
      <c r="AI23">
        <v>8.76</v>
      </c>
      <c r="AJ23">
        <v>0</v>
      </c>
      <c r="AK23">
        <v>5.0599999999999996</v>
      </c>
      <c r="AL23">
        <v>26.29</v>
      </c>
      <c r="AM23">
        <v>91.71</v>
      </c>
      <c r="AN23">
        <v>8.76</v>
      </c>
      <c r="AO23">
        <v>26.29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180.51</v>
      </c>
      <c r="K24" s="47">
        <v>113.92000000000002</v>
      </c>
      <c r="L24" s="47">
        <v>6.75</v>
      </c>
      <c r="M24" s="75">
        <v>0</v>
      </c>
      <c r="N24" s="74">
        <v>91.71</v>
      </c>
      <c r="O24" s="47">
        <v>30.57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0.48</v>
      </c>
      <c r="AA24">
        <v>2.89</v>
      </c>
      <c r="AB24">
        <v>17.53</v>
      </c>
      <c r="AC24">
        <v>6.75</v>
      </c>
      <c r="AD24">
        <v>175.45</v>
      </c>
      <c r="AE24">
        <v>30.57</v>
      </c>
      <c r="AF24">
        <v>0</v>
      </c>
      <c r="AG24">
        <v>0</v>
      </c>
      <c r="AH24">
        <v>26.29</v>
      </c>
      <c r="AI24">
        <v>8.76</v>
      </c>
      <c r="AJ24">
        <v>0</v>
      </c>
      <c r="AK24">
        <v>5.0599999999999996</v>
      </c>
      <c r="AL24">
        <v>26.29</v>
      </c>
      <c r="AM24">
        <v>91.71</v>
      </c>
      <c r="AN24">
        <v>8.76</v>
      </c>
      <c r="AO24">
        <v>26.29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180.51</v>
      </c>
      <c r="K25" s="47">
        <v>113.92000000000002</v>
      </c>
      <c r="L25" s="47">
        <v>6.75</v>
      </c>
      <c r="M25" s="75">
        <v>0</v>
      </c>
      <c r="N25" s="74">
        <v>91.71</v>
      </c>
      <c r="O25" s="47">
        <v>30.57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0.48</v>
      </c>
      <c r="AA25">
        <v>2.89</v>
      </c>
      <c r="AB25">
        <v>17.53</v>
      </c>
      <c r="AC25">
        <v>6.75</v>
      </c>
      <c r="AD25">
        <v>175.45</v>
      </c>
      <c r="AE25">
        <v>30.57</v>
      </c>
      <c r="AF25">
        <v>0</v>
      </c>
      <c r="AG25">
        <v>0</v>
      </c>
      <c r="AH25">
        <v>26.29</v>
      </c>
      <c r="AI25">
        <v>8.76</v>
      </c>
      <c r="AJ25">
        <v>0</v>
      </c>
      <c r="AK25">
        <v>5.0599999999999996</v>
      </c>
      <c r="AL25">
        <v>26.29</v>
      </c>
      <c r="AM25">
        <v>91.71</v>
      </c>
      <c r="AN25">
        <v>8.76</v>
      </c>
      <c r="AO25">
        <v>26.29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180.51</v>
      </c>
      <c r="K26" s="47">
        <v>113.92000000000002</v>
      </c>
      <c r="L26" s="47">
        <v>6.75</v>
      </c>
      <c r="M26" s="75">
        <v>0</v>
      </c>
      <c r="N26" s="74">
        <v>91.71</v>
      </c>
      <c r="O26" s="47">
        <v>30.57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0.48</v>
      </c>
      <c r="AA26">
        <v>2.89</v>
      </c>
      <c r="AB26">
        <v>17.53</v>
      </c>
      <c r="AC26">
        <v>6.75</v>
      </c>
      <c r="AD26">
        <v>175.45</v>
      </c>
      <c r="AE26">
        <v>30.57</v>
      </c>
      <c r="AF26">
        <v>0</v>
      </c>
      <c r="AG26">
        <v>0</v>
      </c>
      <c r="AH26">
        <v>26.29</v>
      </c>
      <c r="AI26">
        <v>8.76</v>
      </c>
      <c r="AJ26">
        <v>0</v>
      </c>
      <c r="AK26">
        <v>5.0599999999999996</v>
      </c>
      <c r="AL26">
        <v>26.29</v>
      </c>
      <c r="AM26">
        <v>91.71</v>
      </c>
      <c r="AN26">
        <v>8.76</v>
      </c>
      <c r="AO26">
        <v>26.29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180.51</v>
      </c>
      <c r="K27" s="47">
        <v>113.92000000000002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0.53</v>
      </c>
      <c r="AA27">
        <v>2.89</v>
      </c>
      <c r="AB27">
        <v>17.53</v>
      </c>
      <c r="AC27">
        <v>6.75</v>
      </c>
      <c r="AD27">
        <v>175.45</v>
      </c>
      <c r="AE27">
        <v>0</v>
      </c>
      <c r="AF27">
        <v>13.54</v>
      </c>
      <c r="AG27">
        <v>0</v>
      </c>
      <c r="AH27">
        <v>26.29</v>
      </c>
      <c r="AI27">
        <v>8.76</v>
      </c>
      <c r="AJ27">
        <v>13.54</v>
      </c>
      <c r="AK27">
        <v>5.0599999999999996</v>
      </c>
      <c r="AL27">
        <v>26.29</v>
      </c>
      <c r="AM27">
        <v>0</v>
      </c>
      <c r="AN27">
        <v>8.76</v>
      </c>
      <c r="AO27">
        <v>26.29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180.51</v>
      </c>
      <c r="K28" s="47">
        <v>113.92000000000002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0.53</v>
      </c>
      <c r="AA28">
        <v>2.89</v>
      </c>
      <c r="AB28">
        <v>17.53</v>
      </c>
      <c r="AC28">
        <v>6.75</v>
      </c>
      <c r="AD28">
        <v>175.45</v>
      </c>
      <c r="AE28">
        <v>0</v>
      </c>
      <c r="AF28">
        <v>13.54</v>
      </c>
      <c r="AG28">
        <v>0</v>
      </c>
      <c r="AH28">
        <v>26.29</v>
      </c>
      <c r="AI28">
        <v>8.76</v>
      </c>
      <c r="AJ28">
        <v>13.54</v>
      </c>
      <c r="AK28">
        <v>5.0599999999999996</v>
      </c>
      <c r="AL28">
        <v>26.29</v>
      </c>
      <c r="AM28">
        <v>0</v>
      </c>
      <c r="AN28">
        <v>8.76</v>
      </c>
      <c r="AO28">
        <v>26.29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180.51</v>
      </c>
      <c r="K29" s="47">
        <v>113.92000000000002</v>
      </c>
      <c r="L29" s="47">
        <v>6.75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0.53</v>
      </c>
      <c r="AA29">
        <v>2.89</v>
      </c>
      <c r="AB29">
        <v>17.53</v>
      </c>
      <c r="AC29">
        <v>6.75</v>
      </c>
      <c r="AD29">
        <v>175.45</v>
      </c>
      <c r="AE29">
        <v>0</v>
      </c>
      <c r="AF29">
        <v>7.98</v>
      </c>
      <c r="AG29">
        <v>0</v>
      </c>
      <c r="AH29">
        <v>26.29</v>
      </c>
      <c r="AI29">
        <v>8.76</v>
      </c>
      <c r="AJ29">
        <v>7.98</v>
      </c>
      <c r="AK29">
        <v>5.0599999999999996</v>
      </c>
      <c r="AL29">
        <v>26.29</v>
      </c>
      <c r="AM29">
        <v>0</v>
      </c>
      <c r="AN29">
        <v>8.76</v>
      </c>
      <c r="AO29">
        <v>26.29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180.51</v>
      </c>
      <c r="K30" s="47">
        <v>113.92000000000002</v>
      </c>
      <c r="L30" s="47">
        <v>6.91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0.16</v>
      </c>
      <c r="X30">
        <v>0</v>
      </c>
      <c r="Y30">
        <v>0</v>
      </c>
      <c r="Z30">
        <v>0.53</v>
      </c>
      <c r="AA30">
        <v>2.89</v>
      </c>
      <c r="AB30">
        <v>17.53</v>
      </c>
      <c r="AC30">
        <v>6.75</v>
      </c>
      <c r="AD30">
        <v>175.45</v>
      </c>
      <c r="AE30">
        <v>0</v>
      </c>
      <c r="AF30">
        <v>7.98</v>
      </c>
      <c r="AG30">
        <v>0</v>
      </c>
      <c r="AH30">
        <v>26.29</v>
      </c>
      <c r="AI30">
        <v>8.76</v>
      </c>
      <c r="AJ30">
        <v>7.98</v>
      </c>
      <c r="AK30">
        <v>5.0599999999999996</v>
      </c>
      <c r="AL30">
        <v>26.29</v>
      </c>
      <c r="AM30">
        <v>0</v>
      </c>
      <c r="AN30">
        <v>8.76</v>
      </c>
      <c r="AO30">
        <v>26.29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180.51</v>
      </c>
      <c r="K31" s="47">
        <v>113.92000000000002</v>
      </c>
      <c r="L31" s="47">
        <v>7.77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1.02</v>
      </c>
      <c r="X31">
        <v>0</v>
      </c>
      <c r="Y31">
        <v>0</v>
      </c>
      <c r="Z31">
        <v>0.57999999999999996</v>
      </c>
      <c r="AA31">
        <v>2.89</v>
      </c>
      <c r="AB31">
        <v>17.53</v>
      </c>
      <c r="AC31">
        <v>6.75</v>
      </c>
      <c r="AD31">
        <v>175.45</v>
      </c>
      <c r="AE31">
        <v>0</v>
      </c>
      <c r="AF31">
        <v>5.48</v>
      </c>
      <c r="AG31">
        <v>0</v>
      </c>
      <c r="AH31">
        <v>26.29</v>
      </c>
      <c r="AI31">
        <v>8.76</v>
      </c>
      <c r="AJ31">
        <v>5.48</v>
      </c>
      <c r="AK31">
        <v>5.0599999999999996</v>
      </c>
      <c r="AL31">
        <v>26.29</v>
      </c>
      <c r="AM31">
        <v>0</v>
      </c>
      <c r="AN31">
        <v>8.76</v>
      </c>
      <c r="AO31">
        <v>26.29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180.51</v>
      </c>
      <c r="K32" s="47">
        <v>113.92000000000002</v>
      </c>
      <c r="L32" s="47">
        <v>8.35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1.6</v>
      </c>
      <c r="X32">
        <v>0</v>
      </c>
      <c r="Y32">
        <v>0</v>
      </c>
      <c r="Z32">
        <v>0.57999999999999996</v>
      </c>
      <c r="AA32">
        <v>2.89</v>
      </c>
      <c r="AB32">
        <v>17.53</v>
      </c>
      <c r="AC32">
        <v>6.75</v>
      </c>
      <c r="AD32">
        <v>175.45</v>
      </c>
      <c r="AE32">
        <v>0</v>
      </c>
      <c r="AF32">
        <v>5.48</v>
      </c>
      <c r="AG32">
        <v>0</v>
      </c>
      <c r="AH32">
        <v>26.29</v>
      </c>
      <c r="AI32">
        <v>8.76</v>
      </c>
      <c r="AJ32">
        <v>5.48</v>
      </c>
      <c r="AK32">
        <v>5.0599999999999996</v>
      </c>
      <c r="AL32">
        <v>26.29</v>
      </c>
      <c r="AM32">
        <v>0</v>
      </c>
      <c r="AN32">
        <v>8.76</v>
      </c>
      <c r="AO32">
        <v>26.29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180.51</v>
      </c>
      <c r="K33" s="47">
        <v>113.92000000000002</v>
      </c>
      <c r="L33" s="47">
        <v>8.69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1.94</v>
      </c>
      <c r="X33">
        <v>0</v>
      </c>
      <c r="Y33">
        <v>0</v>
      </c>
      <c r="Z33">
        <v>0.57999999999999996</v>
      </c>
      <c r="AA33">
        <v>2.89</v>
      </c>
      <c r="AB33">
        <v>17.53</v>
      </c>
      <c r="AC33">
        <v>6.75</v>
      </c>
      <c r="AD33">
        <v>175.45</v>
      </c>
      <c r="AE33">
        <v>0</v>
      </c>
      <c r="AF33">
        <v>7.98</v>
      </c>
      <c r="AG33">
        <v>0</v>
      </c>
      <c r="AH33">
        <v>26.29</v>
      </c>
      <c r="AI33">
        <v>8.76</v>
      </c>
      <c r="AJ33">
        <v>7.98</v>
      </c>
      <c r="AK33">
        <v>5.0599999999999996</v>
      </c>
      <c r="AL33">
        <v>26.29</v>
      </c>
      <c r="AM33">
        <v>0</v>
      </c>
      <c r="AN33">
        <v>8.76</v>
      </c>
      <c r="AO33">
        <v>26.29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180.51</v>
      </c>
      <c r="K34" s="47">
        <v>113.92000000000002</v>
      </c>
      <c r="L34" s="47">
        <v>9.5500000000000007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2.8</v>
      </c>
      <c r="X34">
        <v>0</v>
      </c>
      <c r="Y34">
        <v>0</v>
      </c>
      <c r="Z34">
        <v>0.57999999999999996</v>
      </c>
      <c r="AA34">
        <v>2.89</v>
      </c>
      <c r="AB34">
        <v>17.53</v>
      </c>
      <c r="AC34">
        <v>6.75</v>
      </c>
      <c r="AD34">
        <v>175.45</v>
      </c>
      <c r="AE34">
        <v>0</v>
      </c>
      <c r="AF34">
        <v>11.71</v>
      </c>
      <c r="AG34">
        <v>0</v>
      </c>
      <c r="AH34">
        <v>26.29</v>
      </c>
      <c r="AI34">
        <v>8.76</v>
      </c>
      <c r="AJ34">
        <v>11.71</v>
      </c>
      <c r="AK34">
        <v>5.0599999999999996</v>
      </c>
      <c r="AL34">
        <v>26.29</v>
      </c>
      <c r="AM34">
        <v>0</v>
      </c>
      <c r="AN34">
        <v>8.76</v>
      </c>
      <c r="AO34">
        <v>26.29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180.51</v>
      </c>
      <c r="K35" s="47">
        <v>113.92000000000002</v>
      </c>
      <c r="L35" s="47">
        <v>9.9600000000000009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3.21</v>
      </c>
      <c r="X35">
        <v>0</v>
      </c>
      <c r="Y35">
        <v>0</v>
      </c>
      <c r="Z35">
        <v>0.96</v>
      </c>
      <c r="AA35">
        <v>2.89</v>
      </c>
      <c r="AB35">
        <v>17.53</v>
      </c>
      <c r="AC35">
        <v>6.75</v>
      </c>
      <c r="AD35">
        <v>175.45</v>
      </c>
      <c r="AE35">
        <v>0</v>
      </c>
      <c r="AF35">
        <v>24.37</v>
      </c>
      <c r="AG35">
        <v>0</v>
      </c>
      <c r="AH35">
        <v>26.29</v>
      </c>
      <c r="AI35">
        <v>8.76</v>
      </c>
      <c r="AJ35">
        <v>24.37</v>
      </c>
      <c r="AK35">
        <v>5.0599999999999996</v>
      </c>
      <c r="AL35">
        <v>26.29</v>
      </c>
      <c r="AM35">
        <v>0</v>
      </c>
      <c r="AN35">
        <v>8.76</v>
      </c>
      <c r="AO35">
        <v>26.29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180.51</v>
      </c>
      <c r="K36" s="47">
        <v>113.92000000000002</v>
      </c>
      <c r="L36" s="47">
        <v>11.1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4.3499999999999996</v>
      </c>
      <c r="X36">
        <v>0</v>
      </c>
      <c r="Y36">
        <v>0</v>
      </c>
      <c r="Z36">
        <v>0.96</v>
      </c>
      <c r="AA36">
        <v>2.89</v>
      </c>
      <c r="AB36">
        <v>17.53</v>
      </c>
      <c r="AC36">
        <v>6.75</v>
      </c>
      <c r="AD36">
        <v>175.45</v>
      </c>
      <c r="AE36">
        <v>0</v>
      </c>
      <c r="AF36">
        <v>24.37</v>
      </c>
      <c r="AG36">
        <v>0</v>
      </c>
      <c r="AH36">
        <v>26.29</v>
      </c>
      <c r="AI36">
        <v>8.76</v>
      </c>
      <c r="AJ36">
        <v>24.37</v>
      </c>
      <c r="AK36">
        <v>5.0599999999999996</v>
      </c>
      <c r="AL36">
        <v>26.29</v>
      </c>
      <c r="AM36">
        <v>0</v>
      </c>
      <c r="AN36">
        <v>8.76</v>
      </c>
      <c r="AO36">
        <v>26.29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180.51</v>
      </c>
      <c r="K37" s="47">
        <v>113.92000000000002</v>
      </c>
      <c r="L37" s="47">
        <v>11.58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4.83</v>
      </c>
      <c r="X37">
        <v>0</v>
      </c>
      <c r="Y37">
        <v>0</v>
      </c>
      <c r="Z37">
        <v>0.96</v>
      </c>
      <c r="AA37">
        <v>2.89</v>
      </c>
      <c r="AB37">
        <v>17.53</v>
      </c>
      <c r="AC37">
        <v>6.75</v>
      </c>
      <c r="AD37">
        <v>175.45</v>
      </c>
      <c r="AE37">
        <v>0</v>
      </c>
      <c r="AF37">
        <v>26.91</v>
      </c>
      <c r="AG37">
        <v>0</v>
      </c>
      <c r="AH37">
        <v>26.29</v>
      </c>
      <c r="AI37">
        <v>8.76</v>
      </c>
      <c r="AJ37">
        <v>26.91</v>
      </c>
      <c r="AK37">
        <v>5.0599999999999996</v>
      </c>
      <c r="AL37">
        <v>26.29</v>
      </c>
      <c r="AM37">
        <v>0</v>
      </c>
      <c r="AN37">
        <v>8.76</v>
      </c>
      <c r="AO37">
        <v>26.29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180.51</v>
      </c>
      <c r="K38" s="47">
        <v>113.92000000000002</v>
      </c>
      <c r="L38" s="47">
        <v>10.629999999999999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3.88</v>
      </c>
      <c r="X38">
        <v>0</v>
      </c>
      <c r="Y38">
        <v>0</v>
      </c>
      <c r="Z38">
        <v>0.96</v>
      </c>
      <c r="AA38">
        <v>2.89</v>
      </c>
      <c r="AB38">
        <v>17.53</v>
      </c>
      <c r="AC38">
        <v>6.75</v>
      </c>
      <c r="AD38">
        <v>175.45</v>
      </c>
      <c r="AE38">
        <v>0</v>
      </c>
      <c r="AF38">
        <v>26.91</v>
      </c>
      <c r="AG38">
        <v>0</v>
      </c>
      <c r="AH38">
        <v>26.29</v>
      </c>
      <c r="AI38">
        <v>8.76</v>
      </c>
      <c r="AJ38">
        <v>26.91</v>
      </c>
      <c r="AK38">
        <v>5.0599999999999996</v>
      </c>
      <c r="AL38">
        <v>26.29</v>
      </c>
      <c r="AM38">
        <v>0</v>
      </c>
      <c r="AN38">
        <v>8.76</v>
      </c>
      <c r="AO38">
        <v>26.29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180.51</v>
      </c>
      <c r="K39" s="47">
        <v>166.94</v>
      </c>
      <c r="L39" s="47">
        <v>12.059999999999999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5.31</v>
      </c>
      <c r="X39">
        <v>10.6</v>
      </c>
      <c r="Y39">
        <v>42.42</v>
      </c>
      <c r="Z39">
        <v>0.87</v>
      </c>
      <c r="AA39">
        <v>2.89</v>
      </c>
      <c r="AB39">
        <v>17.53</v>
      </c>
      <c r="AC39">
        <v>6.75</v>
      </c>
      <c r="AD39">
        <v>175.45</v>
      </c>
      <c r="AE39">
        <v>0</v>
      </c>
      <c r="AF39">
        <v>26.91</v>
      </c>
      <c r="AG39">
        <v>0</v>
      </c>
      <c r="AH39">
        <v>26.29</v>
      </c>
      <c r="AI39">
        <v>8.76</v>
      </c>
      <c r="AJ39">
        <v>26.91</v>
      </c>
      <c r="AK39">
        <v>5.0599999999999996</v>
      </c>
      <c r="AL39">
        <v>26.29</v>
      </c>
      <c r="AM39">
        <v>0</v>
      </c>
      <c r="AN39">
        <v>8.76</v>
      </c>
      <c r="AO39">
        <v>26.29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180.51</v>
      </c>
      <c r="K40" s="47">
        <v>166.94</v>
      </c>
      <c r="L40" s="47">
        <v>12.29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5.54</v>
      </c>
      <c r="X40">
        <v>10.6</v>
      </c>
      <c r="Y40">
        <v>42.42</v>
      </c>
      <c r="Z40">
        <v>0.87</v>
      </c>
      <c r="AA40">
        <v>2.89</v>
      </c>
      <c r="AB40">
        <v>17.53</v>
      </c>
      <c r="AC40">
        <v>6.75</v>
      </c>
      <c r="AD40">
        <v>175.45</v>
      </c>
      <c r="AE40">
        <v>0</v>
      </c>
      <c r="AF40">
        <v>26.91</v>
      </c>
      <c r="AG40">
        <v>0</v>
      </c>
      <c r="AH40">
        <v>26.29</v>
      </c>
      <c r="AI40">
        <v>8.76</v>
      </c>
      <c r="AJ40">
        <v>26.91</v>
      </c>
      <c r="AK40">
        <v>5.0599999999999996</v>
      </c>
      <c r="AL40">
        <v>26.29</v>
      </c>
      <c r="AM40">
        <v>0</v>
      </c>
      <c r="AN40">
        <v>8.76</v>
      </c>
      <c r="AO40">
        <v>26.29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180.51</v>
      </c>
      <c r="K41" s="47">
        <v>166.94</v>
      </c>
      <c r="L41" s="47">
        <v>13.27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6.52</v>
      </c>
      <c r="X41">
        <v>10.6</v>
      </c>
      <c r="Y41">
        <v>42.42</v>
      </c>
      <c r="Z41">
        <v>0.87</v>
      </c>
      <c r="AA41">
        <v>2.89</v>
      </c>
      <c r="AB41">
        <v>17.53</v>
      </c>
      <c r="AC41">
        <v>6.75</v>
      </c>
      <c r="AD41">
        <v>175.45</v>
      </c>
      <c r="AE41">
        <v>0</v>
      </c>
      <c r="AF41">
        <v>26.91</v>
      </c>
      <c r="AG41">
        <v>0</v>
      </c>
      <c r="AH41">
        <v>26.29</v>
      </c>
      <c r="AI41">
        <v>8.76</v>
      </c>
      <c r="AJ41">
        <v>26.91</v>
      </c>
      <c r="AK41">
        <v>5.0599999999999996</v>
      </c>
      <c r="AL41">
        <v>26.29</v>
      </c>
      <c r="AM41">
        <v>0</v>
      </c>
      <c r="AN41">
        <v>8.76</v>
      </c>
      <c r="AO41">
        <v>26.29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180.51</v>
      </c>
      <c r="K42" s="47">
        <v>166.94</v>
      </c>
      <c r="L42" s="47">
        <v>13.67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6.92</v>
      </c>
      <c r="X42">
        <v>10.6</v>
      </c>
      <c r="Y42">
        <v>42.42</v>
      </c>
      <c r="Z42">
        <v>0.87</v>
      </c>
      <c r="AA42">
        <v>2.89</v>
      </c>
      <c r="AB42">
        <v>17.53</v>
      </c>
      <c r="AC42">
        <v>6.75</v>
      </c>
      <c r="AD42">
        <v>175.45</v>
      </c>
      <c r="AE42">
        <v>0</v>
      </c>
      <c r="AF42">
        <v>26.91</v>
      </c>
      <c r="AG42">
        <v>0</v>
      </c>
      <c r="AH42">
        <v>26.29</v>
      </c>
      <c r="AI42">
        <v>8.76</v>
      </c>
      <c r="AJ42">
        <v>26.91</v>
      </c>
      <c r="AK42">
        <v>5.0599999999999996</v>
      </c>
      <c r="AL42">
        <v>26.29</v>
      </c>
      <c r="AM42">
        <v>0</v>
      </c>
      <c r="AN42">
        <v>8.76</v>
      </c>
      <c r="AO42">
        <v>26.29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180.51</v>
      </c>
      <c r="K43" s="47">
        <v>166.94</v>
      </c>
      <c r="L43" s="47">
        <v>14.85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8.1</v>
      </c>
      <c r="X43">
        <v>10.6</v>
      </c>
      <c r="Y43">
        <v>42.42</v>
      </c>
      <c r="Z43">
        <v>0.87</v>
      </c>
      <c r="AA43">
        <v>2.89</v>
      </c>
      <c r="AB43">
        <v>17.53</v>
      </c>
      <c r="AC43">
        <v>6.75</v>
      </c>
      <c r="AD43">
        <v>175.45</v>
      </c>
      <c r="AE43">
        <v>0</v>
      </c>
      <c r="AF43">
        <v>26.91</v>
      </c>
      <c r="AG43">
        <v>0</v>
      </c>
      <c r="AH43">
        <v>26.29</v>
      </c>
      <c r="AI43">
        <v>8.76</v>
      </c>
      <c r="AJ43">
        <v>26.91</v>
      </c>
      <c r="AK43">
        <v>5.0599999999999996</v>
      </c>
      <c r="AL43">
        <v>26.29</v>
      </c>
      <c r="AM43">
        <v>0</v>
      </c>
      <c r="AN43">
        <v>8.76</v>
      </c>
      <c r="AO43">
        <v>26.29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180.51</v>
      </c>
      <c r="K44" s="47">
        <v>166.94</v>
      </c>
      <c r="L44" s="47">
        <v>14.379999999999999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7.63</v>
      </c>
      <c r="X44">
        <v>10.6</v>
      </c>
      <c r="Y44">
        <v>42.42</v>
      </c>
      <c r="Z44">
        <v>0.87</v>
      </c>
      <c r="AA44">
        <v>2.89</v>
      </c>
      <c r="AB44">
        <v>17.53</v>
      </c>
      <c r="AC44">
        <v>6.75</v>
      </c>
      <c r="AD44">
        <v>175.45</v>
      </c>
      <c r="AE44">
        <v>0</v>
      </c>
      <c r="AF44">
        <v>26.91</v>
      </c>
      <c r="AG44">
        <v>0</v>
      </c>
      <c r="AH44">
        <v>26.29</v>
      </c>
      <c r="AI44">
        <v>8.76</v>
      </c>
      <c r="AJ44">
        <v>26.91</v>
      </c>
      <c r="AK44">
        <v>5.0599999999999996</v>
      </c>
      <c r="AL44">
        <v>26.29</v>
      </c>
      <c r="AM44">
        <v>0</v>
      </c>
      <c r="AN44">
        <v>8.76</v>
      </c>
      <c r="AO44">
        <v>26.29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180.51</v>
      </c>
      <c r="K45" s="47">
        <v>166.94</v>
      </c>
      <c r="L45" s="47">
        <v>13.719999999999999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6.97</v>
      </c>
      <c r="X45">
        <v>10.6</v>
      </c>
      <c r="Y45">
        <v>42.42</v>
      </c>
      <c r="Z45">
        <v>0.87</v>
      </c>
      <c r="AA45">
        <v>2.89</v>
      </c>
      <c r="AB45">
        <v>17.53</v>
      </c>
      <c r="AC45">
        <v>6.75</v>
      </c>
      <c r="AD45">
        <v>175.45</v>
      </c>
      <c r="AE45">
        <v>0</v>
      </c>
      <c r="AF45">
        <v>26.91</v>
      </c>
      <c r="AG45">
        <v>0</v>
      </c>
      <c r="AH45">
        <v>26.29</v>
      </c>
      <c r="AI45">
        <v>8.76</v>
      </c>
      <c r="AJ45">
        <v>26.91</v>
      </c>
      <c r="AK45">
        <v>5.0599999999999996</v>
      </c>
      <c r="AL45">
        <v>26.29</v>
      </c>
      <c r="AM45">
        <v>0</v>
      </c>
      <c r="AN45">
        <v>8.76</v>
      </c>
      <c r="AO45">
        <v>26.29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180.51</v>
      </c>
      <c r="K46" s="47">
        <v>166.94</v>
      </c>
      <c r="L46" s="47">
        <v>13.57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6.82</v>
      </c>
      <c r="X46">
        <v>10.6</v>
      </c>
      <c r="Y46">
        <v>42.42</v>
      </c>
      <c r="Z46">
        <v>0.87</v>
      </c>
      <c r="AA46">
        <v>2.89</v>
      </c>
      <c r="AB46">
        <v>17.53</v>
      </c>
      <c r="AC46">
        <v>6.75</v>
      </c>
      <c r="AD46">
        <v>175.45</v>
      </c>
      <c r="AE46">
        <v>0</v>
      </c>
      <c r="AF46">
        <v>26.91</v>
      </c>
      <c r="AG46">
        <v>0</v>
      </c>
      <c r="AH46">
        <v>26.29</v>
      </c>
      <c r="AI46">
        <v>8.76</v>
      </c>
      <c r="AJ46">
        <v>26.91</v>
      </c>
      <c r="AK46">
        <v>5.0599999999999996</v>
      </c>
      <c r="AL46">
        <v>26.29</v>
      </c>
      <c r="AM46">
        <v>0</v>
      </c>
      <c r="AN46">
        <v>8.76</v>
      </c>
      <c r="AO46">
        <v>26.29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180.51</v>
      </c>
      <c r="K47" s="47">
        <v>166.94</v>
      </c>
      <c r="L47" s="47">
        <v>14.3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7.55</v>
      </c>
      <c r="X47">
        <v>10.6</v>
      </c>
      <c r="Y47">
        <v>42.42</v>
      </c>
      <c r="Z47">
        <v>0.87</v>
      </c>
      <c r="AA47">
        <v>2.89</v>
      </c>
      <c r="AB47">
        <v>17.53</v>
      </c>
      <c r="AC47">
        <v>6.75</v>
      </c>
      <c r="AD47">
        <v>175.45</v>
      </c>
      <c r="AE47">
        <v>0</v>
      </c>
      <c r="AF47">
        <v>26.91</v>
      </c>
      <c r="AG47">
        <v>0</v>
      </c>
      <c r="AH47">
        <v>26.29</v>
      </c>
      <c r="AI47">
        <v>8.76</v>
      </c>
      <c r="AJ47">
        <v>26.91</v>
      </c>
      <c r="AK47">
        <v>5.0599999999999996</v>
      </c>
      <c r="AL47">
        <v>26.29</v>
      </c>
      <c r="AM47">
        <v>0</v>
      </c>
      <c r="AN47">
        <v>8.76</v>
      </c>
      <c r="AO47">
        <v>26.29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180.51</v>
      </c>
      <c r="K48" s="47">
        <v>166.94</v>
      </c>
      <c r="L48" s="47">
        <v>13.55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6.8</v>
      </c>
      <c r="X48">
        <v>10.6</v>
      </c>
      <c r="Y48">
        <v>42.42</v>
      </c>
      <c r="Z48">
        <v>0.87</v>
      </c>
      <c r="AA48">
        <v>2.89</v>
      </c>
      <c r="AB48">
        <v>17.53</v>
      </c>
      <c r="AC48">
        <v>6.75</v>
      </c>
      <c r="AD48">
        <v>175.45</v>
      </c>
      <c r="AE48">
        <v>0</v>
      </c>
      <c r="AF48">
        <v>26.91</v>
      </c>
      <c r="AG48">
        <v>0</v>
      </c>
      <c r="AH48">
        <v>26.29</v>
      </c>
      <c r="AI48">
        <v>8.76</v>
      </c>
      <c r="AJ48">
        <v>26.91</v>
      </c>
      <c r="AK48">
        <v>5.0599999999999996</v>
      </c>
      <c r="AL48">
        <v>26.29</v>
      </c>
      <c r="AM48">
        <v>0</v>
      </c>
      <c r="AN48">
        <v>8.76</v>
      </c>
      <c r="AO48">
        <v>26.29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180.51</v>
      </c>
      <c r="K49" s="47">
        <v>166.94</v>
      </c>
      <c r="L49" s="47">
        <v>14.16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7.41</v>
      </c>
      <c r="X49">
        <v>10.6</v>
      </c>
      <c r="Y49">
        <v>42.42</v>
      </c>
      <c r="Z49">
        <v>0.87</v>
      </c>
      <c r="AA49">
        <v>2.89</v>
      </c>
      <c r="AB49">
        <v>17.53</v>
      </c>
      <c r="AC49">
        <v>6.75</v>
      </c>
      <c r="AD49">
        <v>175.45</v>
      </c>
      <c r="AE49">
        <v>0</v>
      </c>
      <c r="AF49">
        <v>26.91</v>
      </c>
      <c r="AG49">
        <v>0</v>
      </c>
      <c r="AH49">
        <v>26.29</v>
      </c>
      <c r="AI49">
        <v>8.76</v>
      </c>
      <c r="AJ49">
        <v>26.91</v>
      </c>
      <c r="AK49">
        <v>5.0599999999999996</v>
      </c>
      <c r="AL49">
        <v>26.29</v>
      </c>
      <c r="AM49">
        <v>0</v>
      </c>
      <c r="AN49">
        <v>8.76</v>
      </c>
      <c r="AO49">
        <v>26.29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180.51</v>
      </c>
      <c r="K50" s="47">
        <v>166.94</v>
      </c>
      <c r="L50" s="47">
        <v>13.84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7.09</v>
      </c>
      <c r="X50">
        <v>10.6</v>
      </c>
      <c r="Y50">
        <v>42.42</v>
      </c>
      <c r="Z50">
        <v>0.87</v>
      </c>
      <c r="AA50">
        <v>2.89</v>
      </c>
      <c r="AB50">
        <v>17.53</v>
      </c>
      <c r="AC50">
        <v>6.75</v>
      </c>
      <c r="AD50">
        <v>175.45</v>
      </c>
      <c r="AE50">
        <v>0</v>
      </c>
      <c r="AF50">
        <v>26.91</v>
      </c>
      <c r="AG50">
        <v>0</v>
      </c>
      <c r="AH50">
        <v>26.29</v>
      </c>
      <c r="AI50">
        <v>8.76</v>
      </c>
      <c r="AJ50">
        <v>26.91</v>
      </c>
      <c r="AK50">
        <v>5.0599999999999996</v>
      </c>
      <c r="AL50">
        <v>26.29</v>
      </c>
      <c r="AM50">
        <v>0</v>
      </c>
      <c r="AN50">
        <v>8.76</v>
      </c>
      <c r="AO50">
        <v>26.29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180.42</v>
      </c>
      <c r="K51" s="47">
        <v>166.94</v>
      </c>
      <c r="L51" s="47">
        <v>13.45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6.7</v>
      </c>
      <c r="X51">
        <v>10.6</v>
      </c>
      <c r="Y51">
        <v>42.42</v>
      </c>
      <c r="Z51">
        <v>0.87</v>
      </c>
      <c r="AA51">
        <v>2.89</v>
      </c>
      <c r="AB51">
        <v>17.53</v>
      </c>
      <c r="AC51">
        <v>6.75</v>
      </c>
      <c r="AD51">
        <v>175.45</v>
      </c>
      <c r="AE51">
        <v>0</v>
      </c>
      <c r="AF51">
        <v>26.91</v>
      </c>
      <c r="AG51">
        <v>0</v>
      </c>
      <c r="AH51">
        <v>26.29</v>
      </c>
      <c r="AI51">
        <v>8.76</v>
      </c>
      <c r="AJ51">
        <v>26.91</v>
      </c>
      <c r="AK51">
        <v>4.97</v>
      </c>
      <c r="AL51">
        <v>26.29</v>
      </c>
      <c r="AM51">
        <v>0</v>
      </c>
      <c r="AN51">
        <v>8.76</v>
      </c>
      <c r="AO51">
        <v>26.29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180.42</v>
      </c>
      <c r="K52" s="47">
        <v>166.94</v>
      </c>
      <c r="L52" s="47">
        <v>10.67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3.92</v>
      </c>
      <c r="X52">
        <v>10.6</v>
      </c>
      <c r="Y52">
        <v>42.42</v>
      </c>
      <c r="Z52">
        <v>0.87</v>
      </c>
      <c r="AA52">
        <v>2.89</v>
      </c>
      <c r="AB52">
        <v>17.53</v>
      </c>
      <c r="AC52">
        <v>6.75</v>
      </c>
      <c r="AD52">
        <v>175.45</v>
      </c>
      <c r="AE52">
        <v>0</v>
      </c>
      <c r="AF52">
        <v>26.91</v>
      </c>
      <c r="AG52">
        <v>0</v>
      </c>
      <c r="AH52">
        <v>26.29</v>
      </c>
      <c r="AI52">
        <v>8.76</v>
      </c>
      <c r="AJ52">
        <v>26.91</v>
      </c>
      <c r="AK52">
        <v>4.97</v>
      </c>
      <c r="AL52">
        <v>26.29</v>
      </c>
      <c r="AM52">
        <v>0</v>
      </c>
      <c r="AN52">
        <v>8.76</v>
      </c>
      <c r="AO52">
        <v>26.29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180.42</v>
      </c>
      <c r="K53" s="47">
        <v>166.94</v>
      </c>
      <c r="L53" s="47">
        <v>13.530000000000001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6.78</v>
      </c>
      <c r="X53">
        <v>10.6</v>
      </c>
      <c r="Y53">
        <v>42.42</v>
      </c>
      <c r="Z53">
        <v>0.87</v>
      </c>
      <c r="AA53">
        <v>2.89</v>
      </c>
      <c r="AB53">
        <v>17.53</v>
      </c>
      <c r="AC53">
        <v>6.75</v>
      </c>
      <c r="AD53">
        <v>175.45</v>
      </c>
      <c r="AE53">
        <v>0</v>
      </c>
      <c r="AF53">
        <v>26.91</v>
      </c>
      <c r="AG53">
        <v>0</v>
      </c>
      <c r="AH53">
        <v>26.29</v>
      </c>
      <c r="AI53">
        <v>8.76</v>
      </c>
      <c r="AJ53">
        <v>26.91</v>
      </c>
      <c r="AK53">
        <v>4.97</v>
      </c>
      <c r="AL53">
        <v>26.29</v>
      </c>
      <c r="AM53">
        <v>0</v>
      </c>
      <c r="AN53">
        <v>8.76</v>
      </c>
      <c r="AO53">
        <v>26.29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180.42</v>
      </c>
      <c r="K54" s="47">
        <v>166.94</v>
      </c>
      <c r="L54" s="47">
        <v>11.370000000000001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4.62</v>
      </c>
      <c r="X54">
        <v>10.6</v>
      </c>
      <c r="Y54">
        <v>42.42</v>
      </c>
      <c r="Z54">
        <v>0.87</v>
      </c>
      <c r="AA54">
        <v>2.89</v>
      </c>
      <c r="AB54">
        <v>17.53</v>
      </c>
      <c r="AC54">
        <v>6.75</v>
      </c>
      <c r="AD54">
        <v>175.45</v>
      </c>
      <c r="AE54">
        <v>0</v>
      </c>
      <c r="AF54">
        <v>26.91</v>
      </c>
      <c r="AG54">
        <v>0</v>
      </c>
      <c r="AH54">
        <v>26.29</v>
      </c>
      <c r="AI54">
        <v>8.76</v>
      </c>
      <c r="AJ54">
        <v>26.91</v>
      </c>
      <c r="AK54">
        <v>4.97</v>
      </c>
      <c r="AL54">
        <v>26.29</v>
      </c>
      <c r="AM54">
        <v>0</v>
      </c>
      <c r="AN54">
        <v>8.76</v>
      </c>
      <c r="AO54">
        <v>26.29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180.42</v>
      </c>
      <c r="K55" s="47">
        <v>166.94</v>
      </c>
      <c r="L55" s="47">
        <v>14.3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7.55</v>
      </c>
      <c r="X55">
        <v>10.6</v>
      </c>
      <c r="Y55">
        <v>42.42</v>
      </c>
      <c r="Z55">
        <v>0.77</v>
      </c>
      <c r="AA55">
        <v>2.89</v>
      </c>
      <c r="AB55">
        <v>17.53</v>
      </c>
      <c r="AC55">
        <v>6.75</v>
      </c>
      <c r="AD55">
        <v>175.45</v>
      </c>
      <c r="AE55">
        <v>0</v>
      </c>
      <c r="AF55">
        <v>26.91</v>
      </c>
      <c r="AG55">
        <v>0</v>
      </c>
      <c r="AH55">
        <v>26.29</v>
      </c>
      <c r="AI55">
        <v>8.76</v>
      </c>
      <c r="AJ55">
        <v>26.91</v>
      </c>
      <c r="AK55">
        <v>4.97</v>
      </c>
      <c r="AL55">
        <v>26.29</v>
      </c>
      <c r="AM55">
        <v>0</v>
      </c>
      <c r="AN55">
        <v>8.76</v>
      </c>
      <c r="AO55">
        <v>26.29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180.42</v>
      </c>
      <c r="K56" s="47">
        <v>166.94</v>
      </c>
      <c r="L56" s="47">
        <v>13.16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6.41</v>
      </c>
      <c r="X56">
        <v>10.6</v>
      </c>
      <c r="Y56">
        <v>42.42</v>
      </c>
      <c r="Z56">
        <v>0.77</v>
      </c>
      <c r="AA56">
        <v>2.89</v>
      </c>
      <c r="AB56">
        <v>17.53</v>
      </c>
      <c r="AC56">
        <v>6.75</v>
      </c>
      <c r="AD56">
        <v>175.45</v>
      </c>
      <c r="AE56">
        <v>0</v>
      </c>
      <c r="AF56">
        <v>26.91</v>
      </c>
      <c r="AG56">
        <v>0</v>
      </c>
      <c r="AH56">
        <v>26.29</v>
      </c>
      <c r="AI56">
        <v>8.76</v>
      </c>
      <c r="AJ56">
        <v>26.91</v>
      </c>
      <c r="AK56">
        <v>4.97</v>
      </c>
      <c r="AL56">
        <v>26.29</v>
      </c>
      <c r="AM56">
        <v>0</v>
      </c>
      <c r="AN56">
        <v>8.76</v>
      </c>
      <c r="AO56">
        <v>26.29</v>
      </c>
    </row>
    <row r="57" spans="1:41">
      <c r="G57" t="s">
        <v>99</v>
      </c>
      <c r="H57" s="74">
        <v>3.66</v>
      </c>
      <c r="I57" s="47">
        <v>0</v>
      </c>
      <c r="J57" s="47">
        <v>180.42</v>
      </c>
      <c r="K57" s="47">
        <v>166.94</v>
      </c>
      <c r="L57" s="47">
        <v>13.940000000000001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7.19</v>
      </c>
      <c r="X57">
        <v>10.6</v>
      </c>
      <c r="Y57">
        <v>42.42</v>
      </c>
      <c r="Z57">
        <v>0.77</v>
      </c>
      <c r="AA57">
        <v>2.89</v>
      </c>
      <c r="AB57">
        <v>17.53</v>
      </c>
      <c r="AC57">
        <v>6.75</v>
      </c>
      <c r="AD57">
        <v>175.45</v>
      </c>
      <c r="AE57">
        <v>0</v>
      </c>
      <c r="AF57">
        <v>26.91</v>
      </c>
      <c r="AG57">
        <v>0</v>
      </c>
      <c r="AH57">
        <v>26.29</v>
      </c>
      <c r="AI57">
        <v>8.76</v>
      </c>
      <c r="AJ57">
        <v>26.91</v>
      </c>
      <c r="AK57">
        <v>4.97</v>
      </c>
      <c r="AL57">
        <v>26.29</v>
      </c>
      <c r="AM57">
        <v>0</v>
      </c>
      <c r="AN57">
        <v>8.76</v>
      </c>
      <c r="AO57">
        <v>26.29</v>
      </c>
    </row>
    <row r="58" spans="1:41">
      <c r="G58" t="s">
        <v>100</v>
      </c>
      <c r="H58" s="74">
        <v>3.66</v>
      </c>
      <c r="I58" s="47">
        <v>0</v>
      </c>
      <c r="J58" s="47">
        <v>180.42</v>
      </c>
      <c r="K58" s="47">
        <v>166.94</v>
      </c>
      <c r="L58" s="47">
        <v>14.4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7.65</v>
      </c>
      <c r="X58">
        <v>10.6</v>
      </c>
      <c r="Y58">
        <v>42.42</v>
      </c>
      <c r="Z58">
        <v>0.77</v>
      </c>
      <c r="AA58">
        <v>2.89</v>
      </c>
      <c r="AB58">
        <v>17.53</v>
      </c>
      <c r="AC58">
        <v>6.75</v>
      </c>
      <c r="AD58">
        <v>175.45</v>
      </c>
      <c r="AE58">
        <v>0</v>
      </c>
      <c r="AF58">
        <v>26.91</v>
      </c>
      <c r="AG58">
        <v>0</v>
      </c>
      <c r="AH58">
        <v>26.29</v>
      </c>
      <c r="AI58">
        <v>8.76</v>
      </c>
      <c r="AJ58">
        <v>26.91</v>
      </c>
      <c r="AK58">
        <v>4.97</v>
      </c>
      <c r="AL58">
        <v>26.29</v>
      </c>
      <c r="AM58">
        <v>0</v>
      </c>
      <c r="AN58">
        <v>8.76</v>
      </c>
      <c r="AO58">
        <v>26.29</v>
      </c>
    </row>
    <row r="59" spans="1:41">
      <c r="G59" t="s">
        <v>101</v>
      </c>
      <c r="H59" s="74">
        <v>3.81</v>
      </c>
      <c r="I59" s="47">
        <v>0</v>
      </c>
      <c r="J59" s="47">
        <v>180.42</v>
      </c>
      <c r="K59" s="47">
        <v>166.94</v>
      </c>
      <c r="L59" s="47">
        <v>13.64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6.89</v>
      </c>
      <c r="X59">
        <v>10.6</v>
      </c>
      <c r="Y59">
        <v>42.42</v>
      </c>
      <c r="Z59">
        <v>0.92</v>
      </c>
      <c r="AA59">
        <v>2.89</v>
      </c>
      <c r="AB59">
        <v>17.53</v>
      </c>
      <c r="AC59">
        <v>6.75</v>
      </c>
      <c r="AD59">
        <v>175.45</v>
      </c>
      <c r="AE59">
        <v>0</v>
      </c>
      <c r="AF59">
        <v>26.91</v>
      </c>
      <c r="AG59">
        <v>0</v>
      </c>
      <c r="AH59">
        <v>26.29</v>
      </c>
      <c r="AI59">
        <v>8.76</v>
      </c>
      <c r="AJ59">
        <v>26.91</v>
      </c>
      <c r="AK59">
        <v>4.97</v>
      </c>
      <c r="AL59">
        <v>26.29</v>
      </c>
      <c r="AM59">
        <v>0</v>
      </c>
      <c r="AN59">
        <v>8.76</v>
      </c>
      <c r="AO59">
        <v>26.29</v>
      </c>
    </row>
    <row r="60" spans="1:41">
      <c r="G60" t="s">
        <v>102</v>
      </c>
      <c r="H60" s="74">
        <v>3.81</v>
      </c>
      <c r="I60" s="47">
        <v>0</v>
      </c>
      <c r="J60" s="47">
        <v>180.42</v>
      </c>
      <c r="K60" s="47">
        <v>166.94</v>
      </c>
      <c r="L60" s="47">
        <v>12.43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5.68</v>
      </c>
      <c r="X60">
        <v>10.6</v>
      </c>
      <c r="Y60">
        <v>42.42</v>
      </c>
      <c r="Z60">
        <v>0.92</v>
      </c>
      <c r="AA60">
        <v>2.89</v>
      </c>
      <c r="AB60">
        <v>17.53</v>
      </c>
      <c r="AC60">
        <v>6.75</v>
      </c>
      <c r="AD60">
        <v>175.45</v>
      </c>
      <c r="AE60">
        <v>0</v>
      </c>
      <c r="AF60">
        <v>26.91</v>
      </c>
      <c r="AG60">
        <v>0</v>
      </c>
      <c r="AH60">
        <v>26.29</v>
      </c>
      <c r="AI60">
        <v>8.76</v>
      </c>
      <c r="AJ60">
        <v>26.91</v>
      </c>
      <c r="AK60">
        <v>4.97</v>
      </c>
      <c r="AL60">
        <v>26.29</v>
      </c>
      <c r="AM60">
        <v>0</v>
      </c>
      <c r="AN60">
        <v>8.76</v>
      </c>
      <c r="AO60">
        <v>26.29</v>
      </c>
    </row>
    <row r="61" spans="1:41">
      <c r="G61" t="s">
        <v>103</v>
      </c>
      <c r="H61" s="74">
        <v>3.81</v>
      </c>
      <c r="I61" s="47">
        <v>0</v>
      </c>
      <c r="J61" s="47">
        <v>180.42</v>
      </c>
      <c r="K61" s="47">
        <v>166.94</v>
      </c>
      <c r="L61" s="47">
        <v>14.76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8.01</v>
      </c>
      <c r="X61">
        <v>10.6</v>
      </c>
      <c r="Y61">
        <v>42.42</v>
      </c>
      <c r="Z61">
        <v>0.92</v>
      </c>
      <c r="AA61">
        <v>2.89</v>
      </c>
      <c r="AB61">
        <v>17.53</v>
      </c>
      <c r="AC61">
        <v>6.75</v>
      </c>
      <c r="AD61">
        <v>175.45</v>
      </c>
      <c r="AE61">
        <v>0</v>
      </c>
      <c r="AF61">
        <v>25.4</v>
      </c>
      <c r="AG61">
        <v>0</v>
      </c>
      <c r="AH61">
        <v>26.29</v>
      </c>
      <c r="AI61">
        <v>8.76</v>
      </c>
      <c r="AJ61">
        <v>25.4</v>
      </c>
      <c r="AK61">
        <v>4.97</v>
      </c>
      <c r="AL61">
        <v>26.29</v>
      </c>
      <c r="AM61">
        <v>0</v>
      </c>
      <c r="AN61">
        <v>8.76</v>
      </c>
      <c r="AO61">
        <v>26.29</v>
      </c>
    </row>
    <row r="62" spans="1:41">
      <c r="G62" t="s">
        <v>104</v>
      </c>
      <c r="H62" s="74">
        <v>3.81</v>
      </c>
      <c r="I62" s="47">
        <v>0</v>
      </c>
      <c r="J62" s="47">
        <v>180.42</v>
      </c>
      <c r="K62" s="47">
        <v>166.94</v>
      </c>
      <c r="L62" s="47">
        <v>13.32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6.57</v>
      </c>
      <c r="X62">
        <v>10.6</v>
      </c>
      <c r="Y62">
        <v>42.42</v>
      </c>
      <c r="Z62">
        <v>0.92</v>
      </c>
      <c r="AA62">
        <v>2.89</v>
      </c>
      <c r="AB62">
        <v>17.53</v>
      </c>
      <c r="AC62">
        <v>6.75</v>
      </c>
      <c r="AD62">
        <v>175.45</v>
      </c>
      <c r="AE62">
        <v>0</v>
      </c>
      <c r="AF62">
        <v>25.4</v>
      </c>
      <c r="AG62">
        <v>0</v>
      </c>
      <c r="AH62">
        <v>26.29</v>
      </c>
      <c r="AI62">
        <v>8.76</v>
      </c>
      <c r="AJ62">
        <v>25.4</v>
      </c>
      <c r="AK62">
        <v>4.97</v>
      </c>
      <c r="AL62">
        <v>26.29</v>
      </c>
      <c r="AM62">
        <v>0</v>
      </c>
      <c r="AN62">
        <v>8.76</v>
      </c>
      <c r="AO62">
        <v>26.29</v>
      </c>
    </row>
    <row r="63" spans="1:41">
      <c r="G63" t="s">
        <v>105</v>
      </c>
      <c r="H63" s="74">
        <v>3.81</v>
      </c>
      <c r="I63" s="47">
        <v>0</v>
      </c>
      <c r="J63" s="47">
        <v>180.42</v>
      </c>
      <c r="K63" s="47">
        <v>166.94</v>
      </c>
      <c r="L63" s="47">
        <v>12.68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5.93</v>
      </c>
      <c r="X63">
        <v>10.6</v>
      </c>
      <c r="Y63">
        <v>42.42</v>
      </c>
      <c r="Z63">
        <v>0.92</v>
      </c>
      <c r="AA63">
        <v>2.89</v>
      </c>
      <c r="AB63">
        <v>17.53</v>
      </c>
      <c r="AC63">
        <v>6.75</v>
      </c>
      <c r="AD63">
        <v>175.45</v>
      </c>
      <c r="AE63">
        <v>0</v>
      </c>
      <c r="AF63">
        <v>25.4</v>
      </c>
      <c r="AG63">
        <v>0</v>
      </c>
      <c r="AH63">
        <v>26.29</v>
      </c>
      <c r="AI63">
        <v>8.76</v>
      </c>
      <c r="AJ63">
        <v>25.4</v>
      </c>
      <c r="AK63">
        <v>4.97</v>
      </c>
      <c r="AL63">
        <v>26.29</v>
      </c>
      <c r="AM63">
        <v>0</v>
      </c>
      <c r="AN63">
        <v>8.76</v>
      </c>
      <c r="AO63">
        <v>26.29</v>
      </c>
    </row>
    <row r="64" spans="1:41">
      <c r="G64" t="s">
        <v>106</v>
      </c>
      <c r="H64" s="74">
        <v>3.81</v>
      </c>
      <c r="I64" s="47">
        <v>0</v>
      </c>
      <c r="J64" s="47">
        <v>180.42</v>
      </c>
      <c r="K64" s="47">
        <v>166.94</v>
      </c>
      <c r="L64" s="47">
        <v>13.629999999999999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6.88</v>
      </c>
      <c r="X64">
        <v>10.6</v>
      </c>
      <c r="Y64">
        <v>42.42</v>
      </c>
      <c r="Z64">
        <v>0.92</v>
      </c>
      <c r="AA64">
        <v>2.89</v>
      </c>
      <c r="AB64">
        <v>17.53</v>
      </c>
      <c r="AC64">
        <v>6.75</v>
      </c>
      <c r="AD64">
        <v>175.45</v>
      </c>
      <c r="AE64">
        <v>0</v>
      </c>
      <c r="AF64">
        <v>9</v>
      </c>
      <c r="AG64">
        <v>0</v>
      </c>
      <c r="AH64">
        <v>26.29</v>
      </c>
      <c r="AI64">
        <v>8.76</v>
      </c>
      <c r="AJ64">
        <v>9</v>
      </c>
      <c r="AK64">
        <v>4.97</v>
      </c>
      <c r="AL64">
        <v>26.29</v>
      </c>
      <c r="AM64">
        <v>0</v>
      </c>
      <c r="AN64">
        <v>8.76</v>
      </c>
      <c r="AO64">
        <v>26.29</v>
      </c>
    </row>
    <row r="65" spans="7:41">
      <c r="G65" t="s">
        <v>107</v>
      </c>
      <c r="H65" s="74">
        <v>3.81</v>
      </c>
      <c r="I65" s="47">
        <v>0</v>
      </c>
      <c r="J65" s="47">
        <v>180.42</v>
      </c>
      <c r="K65" s="47">
        <v>166.94</v>
      </c>
      <c r="L65" s="47">
        <v>12.77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6.02</v>
      </c>
      <c r="X65">
        <v>10.6</v>
      </c>
      <c r="Y65">
        <v>42.42</v>
      </c>
      <c r="Z65">
        <v>0.92</v>
      </c>
      <c r="AA65">
        <v>2.89</v>
      </c>
      <c r="AB65">
        <v>17.53</v>
      </c>
      <c r="AC65">
        <v>6.75</v>
      </c>
      <c r="AD65">
        <v>175.45</v>
      </c>
      <c r="AE65">
        <v>0</v>
      </c>
      <c r="AF65">
        <v>25.4</v>
      </c>
      <c r="AG65">
        <v>0</v>
      </c>
      <c r="AH65">
        <v>26.29</v>
      </c>
      <c r="AI65">
        <v>8.76</v>
      </c>
      <c r="AJ65">
        <v>25.4</v>
      </c>
      <c r="AK65">
        <v>4.97</v>
      </c>
      <c r="AL65">
        <v>26.29</v>
      </c>
      <c r="AM65">
        <v>0</v>
      </c>
      <c r="AN65">
        <v>8.76</v>
      </c>
      <c r="AO65">
        <v>26.29</v>
      </c>
    </row>
    <row r="66" spans="7:41">
      <c r="G66" t="s">
        <v>108</v>
      </c>
      <c r="H66" s="74">
        <v>3.81</v>
      </c>
      <c r="I66" s="47">
        <v>0</v>
      </c>
      <c r="J66" s="47">
        <v>180.42</v>
      </c>
      <c r="K66" s="47">
        <v>166.94</v>
      </c>
      <c r="L66" s="47">
        <v>9.94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3.19</v>
      </c>
      <c r="X66">
        <v>10.6</v>
      </c>
      <c r="Y66">
        <v>42.42</v>
      </c>
      <c r="Z66">
        <v>0.92</v>
      </c>
      <c r="AA66">
        <v>2.89</v>
      </c>
      <c r="AB66">
        <v>17.53</v>
      </c>
      <c r="AC66">
        <v>6.75</v>
      </c>
      <c r="AD66">
        <v>175.45</v>
      </c>
      <c r="AE66">
        <v>0</v>
      </c>
      <c r="AF66">
        <v>25.4</v>
      </c>
      <c r="AG66">
        <v>0</v>
      </c>
      <c r="AH66">
        <v>26.29</v>
      </c>
      <c r="AI66">
        <v>8.76</v>
      </c>
      <c r="AJ66">
        <v>25.4</v>
      </c>
      <c r="AK66">
        <v>4.97</v>
      </c>
      <c r="AL66">
        <v>26.29</v>
      </c>
      <c r="AM66">
        <v>0</v>
      </c>
      <c r="AN66">
        <v>8.76</v>
      </c>
      <c r="AO66">
        <v>26.29</v>
      </c>
    </row>
    <row r="67" spans="7:41">
      <c r="G67" t="s">
        <v>109</v>
      </c>
      <c r="H67" s="74">
        <v>3.66</v>
      </c>
      <c r="I67" s="47">
        <v>0</v>
      </c>
      <c r="J67" s="47">
        <v>180.51</v>
      </c>
      <c r="K67" s="47">
        <v>166.94</v>
      </c>
      <c r="L67" s="47">
        <v>9.31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2.56</v>
      </c>
      <c r="X67">
        <v>10.6</v>
      </c>
      <c r="Y67">
        <v>42.42</v>
      </c>
      <c r="Z67">
        <v>0.77</v>
      </c>
      <c r="AA67">
        <v>2.89</v>
      </c>
      <c r="AB67">
        <v>17.53</v>
      </c>
      <c r="AC67">
        <v>6.75</v>
      </c>
      <c r="AD67">
        <v>175.45</v>
      </c>
      <c r="AE67">
        <v>0</v>
      </c>
      <c r="AF67">
        <v>25.4</v>
      </c>
      <c r="AG67">
        <v>0</v>
      </c>
      <c r="AH67">
        <v>26.29</v>
      </c>
      <c r="AI67">
        <v>8.76</v>
      </c>
      <c r="AJ67">
        <v>25.4</v>
      </c>
      <c r="AK67">
        <v>5.0599999999999996</v>
      </c>
      <c r="AL67">
        <v>26.29</v>
      </c>
      <c r="AM67">
        <v>0</v>
      </c>
      <c r="AN67">
        <v>8.76</v>
      </c>
      <c r="AO67">
        <v>26.29</v>
      </c>
    </row>
    <row r="68" spans="7:41">
      <c r="G68" t="s">
        <v>110</v>
      </c>
      <c r="H68" s="74">
        <v>3.66</v>
      </c>
      <c r="I68" s="47">
        <v>0</v>
      </c>
      <c r="J68" s="47">
        <v>180.51</v>
      </c>
      <c r="K68" s="47">
        <v>161.54</v>
      </c>
      <c r="L68" s="47">
        <v>9.08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2.33</v>
      </c>
      <c r="X68">
        <v>10.6</v>
      </c>
      <c r="Y68">
        <v>37.020000000000003</v>
      </c>
      <c r="Z68">
        <v>0.77</v>
      </c>
      <c r="AA68">
        <v>2.89</v>
      </c>
      <c r="AB68">
        <v>17.53</v>
      </c>
      <c r="AC68">
        <v>6.75</v>
      </c>
      <c r="AD68">
        <v>175.45</v>
      </c>
      <c r="AE68">
        <v>0</v>
      </c>
      <c r="AF68">
        <v>25.4</v>
      </c>
      <c r="AG68">
        <v>0</v>
      </c>
      <c r="AH68">
        <v>26.29</v>
      </c>
      <c r="AI68">
        <v>8.76</v>
      </c>
      <c r="AJ68">
        <v>25.4</v>
      </c>
      <c r="AK68">
        <v>5.0599999999999996</v>
      </c>
      <c r="AL68">
        <v>26.29</v>
      </c>
      <c r="AM68">
        <v>0</v>
      </c>
      <c r="AN68">
        <v>8.76</v>
      </c>
      <c r="AO68">
        <v>26.29</v>
      </c>
    </row>
    <row r="69" spans="7:41">
      <c r="G69" t="s">
        <v>111</v>
      </c>
      <c r="H69" s="74">
        <v>3.66</v>
      </c>
      <c r="I69" s="47">
        <v>0</v>
      </c>
      <c r="J69" s="47">
        <v>180.51</v>
      </c>
      <c r="K69" s="47">
        <v>153.44000000000003</v>
      </c>
      <c r="L69" s="47">
        <v>8.92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2.17</v>
      </c>
      <c r="X69">
        <v>10.6</v>
      </c>
      <c r="Y69">
        <v>28.92</v>
      </c>
      <c r="Z69">
        <v>0.77</v>
      </c>
      <c r="AA69">
        <v>2.89</v>
      </c>
      <c r="AB69">
        <v>17.53</v>
      </c>
      <c r="AC69">
        <v>6.75</v>
      </c>
      <c r="AD69">
        <v>175.45</v>
      </c>
      <c r="AE69">
        <v>0</v>
      </c>
      <c r="AF69">
        <v>25.4</v>
      </c>
      <c r="AG69">
        <v>0</v>
      </c>
      <c r="AH69">
        <v>26.29</v>
      </c>
      <c r="AI69">
        <v>8.76</v>
      </c>
      <c r="AJ69">
        <v>25.4</v>
      </c>
      <c r="AK69">
        <v>5.0599999999999996</v>
      </c>
      <c r="AL69">
        <v>26.29</v>
      </c>
      <c r="AM69">
        <v>0</v>
      </c>
      <c r="AN69">
        <v>8.76</v>
      </c>
      <c r="AO69">
        <v>26.29</v>
      </c>
    </row>
    <row r="70" spans="7:41">
      <c r="G70" t="s">
        <v>112</v>
      </c>
      <c r="H70" s="74">
        <v>3.66</v>
      </c>
      <c r="I70" s="47">
        <v>0</v>
      </c>
      <c r="J70" s="47">
        <v>180.51</v>
      </c>
      <c r="K70" s="47">
        <v>145.54000000000002</v>
      </c>
      <c r="L70" s="47">
        <v>7.68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0.93</v>
      </c>
      <c r="X70">
        <v>10.6</v>
      </c>
      <c r="Y70">
        <v>21.02</v>
      </c>
      <c r="Z70">
        <v>0.77</v>
      </c>
      <c r="AA70">
        <v>2.89</v>
      </c>
      <c r="AB70">
        <v>17.53</v>
      </c>
      <c r="AC70">
        <v>6.75</v>
      </c>
      <c r="AD70">
        <v>175.45</v>
      </c>
      <c r="AE70">
        <v>0</v>
      </c>
      <c r="AF70">
        <v>25.4</v>
      </c>
      <c r="AG70">
        <v>0</v>
      </c>
      <c r="AH70">
        <v>26.29</v>
      </c>
      <c r="AI70">
        <v>8.76</v>
      </c>
      <c r="AJ70">
        <v>25.4</v>
      </c>
      <c r="AK70">
        <v>5.0599999999999996</v>
      </c>
      <c r="AL70">
        <v>26.29</v>
      </c>
      <c r="AM70">
        <v>0</v>
      </c>
      <c r="AN70">
        <v>8.76</v>
      </c>
      <c r="AO70">
        <v>26.29</v>
      </c>
    </row>
    <row r="71" spans="7:41">
      <c r="G71" t="s">
        <v>113</v>
      </c>
      <c r="H71" s="74">
        <v>3.6100000000000003</v>
      </c>
      <c r="I71" s="47">
        <v>0</v>
      </c>
      <c r="J71" s="47">
        <v>180.51</v>
      </c>
      <c r="K71" s="47">
        <v>154.09</v>
      </c>
      <c r="L71" s="47">
        <v>7.28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0.53</v>
      </c>
      <c r="X71">
        <v>0</v>
      </c>
      <c r="Y71">
        <v>0</v>
      </c>
      <c r="Z71">
        <v>0.72</v>
      </c>
      <c r="AA71">
        <v>2.89</v>
      </c>
      <c r="AB71">
        <v>17.53</v>
      </c>
      <c r="AC71">
        <v>6.75</v>
      </c>
      <c r="AD71">
        <v>175.45</v>
      </c>
      <c r="AE71">
        <v>0</v>
      </c>
      <c r="AF71">
        <v>7.28</v>
      </c>
      <c r="AG71">
        <v>0</v>
      </c>
      <c r="AH71">
        <v>37.24</v>
      </c>
      <c r="AI71">
        <v>12.42</v>
      </c>
      <c r="AJ71">
        <v>7.28</v>
      </c>
      <c r="AK71">
        <v>5.0599999999999996</v>
      </c>
      <c r="AL71">
        <v>37.24</v>
      </c>
      <c r="AM71">
        <v>0</v>
      </c>
      <c r="AN71">
        <v>12.42</v>
      </c>
      <c r="AO71">
        <v>37.24</v>
      </c>
    </row>
    <row r="72" spans="7:41">
      <c r="G72" t="s">
        <v>114</v>
      </c>
      <c r="H72" s="74">
        <v>3.6100000000000003</v>
      </c>
      <c r="I72" s="47">
        <v>0</v>
      </c>
      <c r="J72" s="47">
        <v>180.51</v>
      </c>
      <c r="K72" s="47">
        <v>154.09</v>
      </c>
      <c r="L72" s="47">
        <v>7.08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0.33</v>
      </c>
      <c r="X72">
        <v>0</v>
      </c>
      <c r="Y72">
        <v>0</v>
      </c>
      <c r="Z72">
        <v>0.72</v>
      </c>
      <c r="AA72">
        <v>2.89</v>
      </c>
      <c r="AB72">
        <v>17.53</v>
      </c>
      <c r="AC72">
        <v>6.75</v>
      </c>
      <c r="AD72">
        <v>175.45</v>
      </c>
      <c r="AE72">
        <v>0</v>
      </c>
      <c r="AF72">
        <v>7.28</v>
      </c>
      <c r="AG72">
        <v>0</v>
      </c>
      <c r="AH72">
        <v>37.24</v>
      </c>
      <c r="AI72">
        <v>12.42</v>
      </c>
      <c r="AJ72">
        <v>7.28</v>
      </c>
      <c r="AK72">
        <v>5.0599999999999996</v>
      </c>
      <c r="AL72">
        <v>37.24</v>
      </c>
      <c r="AM72">
        <v>0</v>
      </c>
      <c r="AN72">
        <v>12.42</v>
      </c>
      <c r="AO72">
        <v>37.24</v>
      </c>
    </row>
    <row r="73" spans="7:41">
      <c r="G73" t="s">
        <v>115</v>
      </c>
      <c r="H73" s="74">
        <v>3.6100000000000003</v>
      </c>
      <c r="I73" s="47">
        <v>0</v>
      </c>
      <c r="J73" s="47">
        <v>180.51</v>
      </c>
      <c r="K73" s="47">
        <v>154.09</v>
      </c>
      <c r="L73" s="47">
        <v>7.04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0.28999999999999998</v>
      </c>
      <c r="X73">
        <v>0</v>
      </c>
      <c r="Y73">
        <v>0</v>
      </c>
      <c r="Z73">
        <v>0.72</v>
      </c>
      <c r="AA73">
        <v>2.89</v>
      </c>
      <c r="AB73">
        <v>17.53</v>
      </c>
      <c r="AC73">
        <v>6.75</v>
      </c>
      <c r="AD73">
        <v>175.45</v>
      </c>
      <c r="AE73">
        <v>0</v>
      </c>
      <c r="AF73">
        <v>7.28</v>
      </c>
      <c r="AG73">
        <v>0</v>
      </c>
      <c r="AH73">
        <v>37.24</v>
      </c>
      <c r="AI73">
        <v>12.42</v>
      </c>
      <c r="AJ73">
        <v>7.28</v>
      </c>
      <c r="AK73">
        <v>5.0599999999999996</v>
      </c>
      <c r="AL73">
        <v>37.24</v>
      </c>
      <c r="AM73">
        <v>0</v>
      </c>
      <c r="AN73">
        <v>12.42</v>
      </c>
      <c r="AO73">
        <v>37.24</v>
      </c>
    </row>
    <row r="74" spans="7:41">
      <c r="G74" t="s">
        <v>116</v>
      </c>
      <c r="H74" s="74">
        <v>3.6100000000000003</v>
      </c>
      <c r="I74" s="47">
        <v>0</v>
      </c>
      <c r="J74" s="47">
        <v>180.51</v>
      </c>
      <c r="K74" s="47">
        <v>154.09</v>
      </c>
      <c r="L74" s="47">
        <v>6.75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0.72</v>
      </c>
      <c r="AA74">
        <v>2.89</v>
      </c>
      <c r="AB74">
        <v>17.53</v>
      </c>
      <c r="AC74">
        <v>6.75</v>
      </c>
      <c r="AD74">
        <v>175.45</v>
      </c>
      <c r="AE74">
        <v>0</v>
      </c>
      <c r="AF74">
        <v>7.28</v>
      </c>
      <c r="AG74">
        <v>0</v>
      </c>
      <c r="AH74">
        <v>37.24</v>
      </c>
      <c r="AI74">
        <v>12.42</v>
      </c>
      <c r="AJ74">
        <v>7.28</v>
      </c>
      <c r="AK74">
        <v>5.0599999999999996</v>
      </c>
      <c r="AL74">
        <v>37.24</v>
      </c>
      <c r="AM74">
        <v>0</v>
      </c>
      <c r="AN74">
        <v>12.42</v>
      </c>
      <c r="AO74">
        <v>37.24</v>
      </c>
    </row>
    <row r="75" spans="7:41">
      <c r="G75" t="s">
        <v>117</v>
      </c>
      <c r="H75" s="74">
        <v>3.6100000000000003</v>
      </c>
      <c r="I75" s="47">
        <v>0</v>
      </c>
      <c r="J75" s="47">
        <v>180.69</v>
      </c>
      <c r="K75" s="47">
        <v>154.09</v>
      </c>
      <c r="L75" s="47">
        <v>6.75</v>
      </c>
      <c r="M75" s="75">
        <v>0</v>
      </c>
      <c r="N75" s="74">
        <v>0</v>
      </c>
      <c r="O75" s="47">
        <v>120.5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0.72</v>
      </c>
      <c r="AA75">
        <v>2.89</v>
      </c>
      <c r="AB75">
        <v>17.53</v>
      </c>
      <c r="AC75">
        <v>6.75</v>
      </c>
      <c r="AD75">
        <v>175.45</v>
      </c>
      <c r="AE75">
        <v>0</v>
      </c>
      <c r="AF75">
        <v>25.4</v>
      </c>
      <c r="AG75">
        <v>120.5</v>
      </c>
      <c r="AH75">
        <v>37.24</v>
      </c>
      <c r="AI75">
        <v>12.42</v>
      </c>
      <c r="AJ75">
        <v>25.4</v>
      </c>
      <c r="AK75">
        <v>5.24</v>
      </c>
      <c r="AL75">
        <v>37.24</v>
      </c>
      <c r="AM75">
        <v>0</v>
      </c>
      <c r="AN75">
        <v>12.42</v>
      </c>
      <c r="AO75">
        <v>37.24</v>
      </c>
    </row>
    <row r="76" spans="7:41">
      <c r="G76" t="s">
        <v>118</v>
      </c>
      <c r="H76" s="74">
        <v>3.6100000000000003</v>
      </c>
      <c r="I76" s="47">
        <v>0</v>
      </c>
      <c r="J76" s="47">
        <v>180.69</v>
      </c>
      <c r="K76" s="47">
        <v>154.09</v>
      </c>
      <c r="L76" s="47">
        <v>6.75</v>
      </c>
      <c r="M76" s="75">
        <v>0</v>
      </c>
      <c r="N76" s="74">
        <v>0</v>
      </c>
      <c r="O76" s="47">
        <v>120.5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0.72</v>
      </c>
      <c r="AA76">
        <v>2.89</v>
      </c>
      <c r="AB76">
        <v>17.53</v>
      </c>
      <c r="AC76">
        <v>6.75</v>
      </c>
      <c r="AD76">
        <v>175.45</v>
      </c>
      <c r="AE76">
        <v>0</v>
      </c>
      <c r="AF76">
        <v>25.4</v>
      </c>
      <c r="AG76">
        <v>120.5</v>
      </c>
      <c r="AH76">
        <v>37.24</v>
      </c>
      <c r="AI76">
        <v>12.42</v>
      </c>
      <c r="AJ76">
        <v>25.4</v>
      </c>
      <c r="AK76">
        <v>5.24</v>
      </c>
      <c r="AL76">
        <v>37.24</v>
      </c>
      <c r="AM76">
        <v>0</v>
      </c>
      <c r="AN76">
        <v>12.42</v>
      </c>
      <c r="AO76">
        <v>37.24</v>
      </c>
    </row>
    <row r="77" spans="7:41">
      <c r="G77" t="s">
        <v>119</v>
      </c>
      <c r="H77" s="74">
        <v>3.6100000000000003</v>
      </c>
      <c r="I77" s="47">
        <v>0</v>
      </c>
      <c r="J77" s="47">
        <v>180.69</v>
      </c>
      <c r="K77" s="47">
        <v>154.09</v>
      </c>
      <c r="L77" s="47">
        <v>6.75</v>
      </c>
      <c r="M77" s="75">
        <v>0</v>
      </c>
      <c r="N77" s="74">
        <v>0</v>
      </c>
      <c r="O77" s="47">
        <v>120.5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0.72</v>
      </c>
      <c r="AA77">
        <v>2.89</v>
      </c>
      <c r="AB77">
        <v>17.53</v>
      </c>
      <c r="AC77">
        <v>6.75</v>
      </c>
      <c r="AD77">
        <v>175.45</v>
      </c>
      <c r="AE77">
        <v>0</v>
      </c>
      <c r="AF77">
        <v>25.4</v>
      </c>
      <c r="AG77">
        <v>120.5</v>
      </c>
      <c r="AH77">
        <v>37.24</v>
      </c>
      <c r="AI77">
        <v>12.42</v>
      </c>
      <c r="AJ77">
        <v>25.4</v>
      </c>
      <c r="AK77">
        <v>5.24</v>
      </c>
      <c r="AL77">
        <v>37.24</v>
      </c>
      <c r="AM77">
        <v>0</v>
      </c>
      <c r="AN77">
        <v>12.42</v>
      </c>
      <c r="AO77">
        <v>37.24</v>
      </c>
    </row>
    <row r="78" spans="7:41">
      <c r="G78" t="s">
        <v>120</v>
      </c>
      <c r="H78" s="74">
        <v>3.6100000000000003</v>
      </c>
      <c r="I78" s="47">
        <v>0</v>
      </c>
      <c r="J78" s="47">
        <v>180.69</v>
      </c>
      <c r="K78" s="47">
        <v>154.09</v>
      </c>
      <c r="L78" s="47">
        <v>6.75</v>
      </c>
      <c r="M78" s="75">
        <v>0</v>
      </c>
      <c r="N78" s="74">
        <v>0</v>
      </c>
      <c r="O78" s="47">
        <v>120.5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0.72</v>
      </c>
      <c r="AA78">
        <v>2.89</v>
      </c>
      <c r="AB78">
        <v>17.53</v>
      </c>
      <c r="AC78">
        <v>6.75</v>
      </c>
      <c r="AD78">
        <v>175.45</v>
      </c>
      <c r="AE78">
        <v>0</v>
      </c>
      <c r="AF78">
        <v>25.21</v>
      </c>
      <c r="AG78">
        <v>120.5</v>
      </c>
      <c r="AH78">
        <v>37.24</v>
      </c>
      <c r="AI78">
        <v>12.42</v>
      </c>
      <c r="AJ78">
        <v>25.21</v>
      </c>
      <c r="AK78">
        <v>5.24</v>
      </c>
      <c r="AL78">
        <v>37.24</v>
      </c>
      <c r="AM78">
        <v>0</v>
      </c>
      <c r="AN78">
        <v>12.42</v>
      </c>
      <c r="AO78">
        <v>37.24</v>
      </c>
    </row>
    <row r="79" spans="7:41">
      <c r="G79" t="s">
        <v>121</v>
      </c>
      <c r="H79" s="74">
        <v>3.56</v>
      </c>
      <c r="I79" s="47">
        <v>0</v>
      </c>
      <c r="J79" s="47">
        <v>180.69</v>
      </c>
      <c r="K79" s="47">
        <v>154.09</v>
      </c>
      <c r="L79" s="47">
        <v>6.75</v>
      </c>
      <c r="M79" s="75">
        <v>0</v>
      </c>
      <c r="N79" s="74">
        <v>0</v>
      </c>
      <c r="O79" s="47">
        <v>120.5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0.67</v>
      </c>
      <c r="AA79">
        <v>2.89</v>
      </c>
      <c r="AB79">
        <v>17.53</v>
      </c>
      <c r="AC79">
        <v>6.75</v>
      </c>
      <c r="AD79">
        <v>175.45</v>
      </c>
      <c r="AE79">
        <v>0</v>
      </c>
      <c r="AF79">
        <v>25.18</v>
      </c>
      <c r="AG79">
        <v>120.5</v>
      </c>
      <c r="AH79">
        <v>37.24</v>
      </c>
      <c r="AI79">
        <v>12.42</v>
      </c>
      <c r="AJ79">
        <v>25.18</v>
      </c>
      <c r="AK79">
        <v>5.24</v>
      </c>
      <c r="AL79">
        <v>37.24</v>
      </c>
      <c r="AM79">
        <v>0</v>
      </c>
      <c r="AN79">
        <v>12.42</v>
      </c>
      <c r="AO79">
        <v>37.24</v>
      </c>
    </row>
    <row r="80" spans="7:41">
      <c r="G80" t="s">
        <v>122</v>
      </c>
      <c r="H80" s="74">
        <v>3.56</v>
      </c>
      <c r="I80" s="47">
        <v>0</v>
      </c>
      <c r="J80" s="47">
        <v>180.69</v>
      </c>
      <c r="K80" s="47">
        <v>154.09</v>
      </c>
      <c r="L80" s="47">
        <v>6.75</v>
      </c>
      <c r="M80" s="75">
        <v>0</v>
      </c>
      <c r="N80" s="74">
        <v>0</v>
      </c>
      <c r="O80" s="47">
        <v>120.5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0.67</v>
      </c>
      <c r="AA80">
        <v>2.89</v>
      </c>
      <c r="AB80">
        <v>17.53</v>
      </c>
      <c r="AC80">
        <v>6.75</v>
      </c>
      <c r="AD80">
        <v>175.45</v>
      </c>
      <c r="AE80">
        <v>0</v>
      </c>
      <c r="AF80">
        <v>25.4</v>
      </c>
      <c r="AG80">
        <v>120.5</v>
      </c>
      <c r="AH80">
        <v>37.24</v>
      </c>
      <c r="AI80">
        <v>12.42</v>
      </c>
      <c r="AJ80">
        <v>25.4</v>
      </c>
      <c r="AK80">
        <v>5.24</v>
      </c>
      <c r="AL80">
        <v>37.24</v>
      </c>
      <c r="AM80">
        <v>0</v>
      </c>
      <c r="AN80">
        <v>12.42</v>
      </c>
      <c r="AO80">
        <v>37.24</v>
      </c>
    </row>
    <row r="81" spans="7:41">
      <c r="G81" t="s">
        <v>123</v>
      </c>
      <c r="H81" s="74">
        <v>3.56</v>
      </c>
      <c r="I81" s="47">
        <v>0</v>
      </c>
      <c r="J81" s="47">
        <v>180.69</v>
      </c>
      <c r="K81" s="47">
        <v>154.09</v>
      </c>
      <c r="L81" s="47">
        <v>6.75</v>
      </c>
      <c r="M81" s="75">
        <v>0</v>
      </c>
      <c r="N81" s="74">
        <v>0</v>
      </c>
      <c r="O81" s="47">
        <v>120.5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0.67</v>
      </c>
      <c r="AA81">
        <v>2.89</v>
      </c>
      <c r="AB81">
        <v>17.53</v>
      </c>
      <c r="AC81">
        <v>6.75</v>
      </c>
      <c r="AD81">
        <v>175.45</v>
      </c>
      <c r="AE81">
        <v>0</v>
      </c>
      <c r="AF81">
        <v>3.97</v>
      </c>
      <c r="AG81">
        <v>120.5</v>
      </c>
      <c r="AH81">
        <v>37.24</v>
      </c>
      <c r="AI81">
        <v>12.42</v>
      </c>
      <c r="AJ81">
        <v>3.97</v>
      </c>
      <c r="AK81">
        <v>5.24</v>
      </c>
      <c r="AL81">
        <v>37.24</v>
      </c>
      <c r="AM81">
        <v>0</v>
      </c>
      <c r="AN81">
        <v>12.42</v>
      </c>
      <c r="AO81">
        <v>37.24</v>
      </c>
    </row>
    <row r="82" spans="7:41">
      <c r="G82" t="s">
        <v>124</v>
      </c>
      <c r="H82" s="74">
        <v>3.56</v>
      </c>
      <c r="I82" s="47">
        <v>0</v>
      </c>
      <c r="J82" s="47">
        <v>180.69</v>
      </c>
      <c r="K82" s="47">
        <v>154.09</v>
      </c>
      <c r="L82" s="47">
        <v>6.75</v>
      </c>
      <c r="M82" s="75">
        <v>0</v>
      </c>
      <c r="N82" s="74">
        <v>0</v>
      </c>
      <c r="O82" s="47">
        <v>120.5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0.67</v>
      </c>
      <c r="AA82">
        <v>2.89</v>
      </c>
      <c r="AB82">
        <v>17.53</v>
      </c>
      <c r="AC82">
        <v>6.75</v>
      </c>
      <c r="AD82">
        <v>175.45</v>
      </c>
      <c r="AE82">
        <v>0</v>
      </c>
      <c r="AF82">
        <v>5.41</v>
      </c>
      <c r="AG82">
        <v>120.5</v>
      </c>
      <c r="AH82">
        <v>37.24</v>
      </c>
      <c r="AI82">
        <v>12.42</v>
      </c>
      <c r="AJ82">
        <v>5.41</v>
      </c>
      <c r="AK82">
        <v>5.24</v>
      </c>
      <c r="AL82">
        <v>37.24</v>
      </c>
      <c r="AM82">
        <v>0</v>
      </c>
      <c r="AN82">
        <v>12.42</v>
      </c>
      <c r="AO82">
        <v>37.24</v>
      </c>
    </row>
    <row r="83" spans="7:41">
      <c r="G83" t="s">
        <v>125</v>
      </c>
      <c r="H83" s="74">
        <v>3.56</v>
      </c>
      <c r="I83" s="47">
        <v>0</v>
      </c>
      <c r="J83" s="47">
        <v>180.69</v>
      </c>
      <c r="K83" s="47">
        <v>154.09</v>
      </c>
      <c r="L83" s="47">
        <v>6.75</v>
      </c>
      <c r="M83" s="75">
        <v>0</v>
      </c>
      <c r="N83" s="74">
        <v>0</v>
      </c>
      <c r="O83" s="47">
        <v>192.8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0.67</v>
      </c>
      <c r="AA83">
        <v>2.89</v>
      </c>
      <c r="AB83">
        <v>17.53</v>
      </c>
      <c r="AC83">
        <v>6.75</v>
      </c>
      <c r="AD83">
        <v>175.45</v>
      </c>
      <c r="AE83">
        <v>0</v>
      </c>
      <c r="AF83">
        <v>0</v>
      </c>
      <c r="AG83">
        <v>192.8</v>
      </c>
      <c r="AH83">
        <v>37.24</v>
      </c>
      <c r="AI83">
        <v>12.42</v>
      </c>
      <c r="AJ83">
        <v>0</v>
      </c>
      <c r="AK83">
        <v>5.24</v>
      </c>
      <c r="AL83">
        <v>37.24</v>
      </c>
      <c r="AM83">
        <v>0</v>
      </c>
      <c r="AN83">
        <v>12.42</v>
      </c>
      <c r="AO83">
        <v>37.24</v>
      </c>
    </row>
    <row r="84" spans="7:41">
      <c r="G84" t="s">
        <v>126</v>
      </c>
      <c r="H84" s="74">
        <v>3.56</v>
      </c>
      <c r="I84" s="47">
        <v>0</v>
      </c>
      <c r="J84" s="47">
        <v>180.69</v>
      </c>
      <c r="K84" s="47">
        <v>154.09</v>
      </c>
      <c r="L84" s="47">
        <v>6.75</v>
      </c>
      <c r="M84" s="75">
        <v>0</v>
      </c>
      <c r="N84" s="74">
        <v>0</v>
      </c>
      <c r="O84" s="47">
        <v>192.8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0.67</v>
      </c>
      <c r="AA84">
        <v>2.89</v>
      </c>
      <c r="AB84">
        <v>17.53</v>
      </c>
      <c r="AC84">
        <v>6.75</v>
      </c>
      <c r="AD84">
        <v>175.45</v>
      </c>
      <c r="AE84">
        <v>0</v>
      </c>
      <c r="AF84">
        <v>0</v>
      </c>
      <c r="AG84">
        <v>192.8</v>
      </c>
      <c r="AH84">
        <v>37.24</v>
      </c>
      <c r="AI84">
        <v>12.42</v>
      </c>
      <c r="AJ84">
        <v>0</v>
      </c>
      <c r="AK84">
        <v>5.24</v>
      </c>
      <c r="AL84">
        <v>37.24</v>
      </c>
      <c r="AM84">
        <v>0</v>
      </c>
      <c r="AN84">
        <v>12.42</v>
      </c>
      <c r="AO84">
        <v>37.24</v>
      </c>
    </row>
    <row r="85" spans="7:41">
      <c r="G85" t="s">
        <v>127</v>
      </c>
      <c r="H85" s="74">
        <v>3.56</v>
      </c>
      <c r="I85" s="47">
        <v>0</v>
      </c>
      <c r="J85" s="47">
        <v>180.69</v>
      </c>
      <c r="K85" s="47">
        <v>154.09</v>
      </c>
      <c r="L85" s="47">
        <v>6.75</v>
      </c>
      <c r="M85" s="75">
        <v>0</v>
      </c>
      <c r="N85" s="74">
        <v>0</v>
      </c>
      <c r="O85" s="47">
        <v>192.8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0.67</v>
      </c>
      <c r="AA85">
        <v>2.89</v>
      </c>
      <c r="AB85">
        <v>17.53</v>
      </c>
      <c r="AC85">
        <v>6.75</v>
      </c>
      <c r="AD85">
        <v>175.45</v>
      </c>
      <c r="AE85">
        <v>0</v>
      </c>
      <c r="AF85">
        <v>0</v>
      </c>
      <c r="AG85">
        <v>192.8</v>
      </c>
      <c r="AH85">
        <v>37.24</v>
      </c>
      <c r="AI85">
        <v>12.42</v>
      </c>
      <c r="AJ85">
        <v>0</v>
      </c>
      <c r="AK85">
        <v>5.24</v>
      </c>
      <c r="AL85">
        <v>37.24</v>
      </c>
      <c r="AM85">
        <v>0</v>
      </c>
      <c r="AN85">
        <v>12.42</v>
      </c>
      <c r="AO85">
        <v>37.24</v>
      </c>
    </row>
    <row r="86" spans="7:41">
      <c r="G86" t="s">
        <v>128</v>
      </c>
      <c r="H86" s="74">
        <v>3.56</v>
      </c>
      <c r="I86" s="47">
        <v>0</v>
      </c>
      <c r="J86" s="47">
        <v>180.69</v>
      </c>
      <c r="K86" s="47">
        <v>154.09</v>
      </c>
      <c r="L86" s="47">
        <v>6.75</v>
      </c>
      <c r="M86" s="75">
        <v>0</v>
      </c>
      <c r="N86" s="74">
        <v>0</v>
      </c>
      <c r="O86" s="47">
        <v>192.8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0.67</v>
      </c>
      <c r="AA86">
        <v>2.89</v>
      </c>
      <c r="AB86">
        <v>17.53</v>
      </c>
      <c r="AC86">
        <v>6.75</v>
      </c>
      <c r="AD86">
        <v>175.45</v>
      </c>
      <c r="AE86">
        <v>0</v>
      </c>
      <c r="AF86">
        <v>0</v>
      </c>
      <c r="AG86">
        <v>192.8</v>
      </c>
      <c r="AH86">
        <v>37.24</v>
      </c>
      <c r="AI86">
        <v>12.42</v>
      </c>
      <c r="AJ86">
        <v>0</v>
      </c>
      <c r="AK86">
        <v>5.24</v>
      </c>
      <c r="AL86">
        <v>37.24</v>
      </c>
      <c r="AM86">
        <v>0</v>
      </c>
      <c r="AN86">
        <v>12.42</v>
      </c>
      <c r="AO86">
        <v>37.24</v>
      </c>
    </row>
    <row r="87" spans="7:41">
      <c r="G87" t="s">
        <v>129</v>
      </c>
      <c r="H87" s="74">
        <v>3.6100000000000003</v>
      </c>
      <c r="I87" s="47">
        <v>0</v>
      </c>
      <c r="J87" s="47">
        <v>180.60999999999999</v>
      </c>
      <c r="K87" s="47">
        <v>154.09</v>
      </c>
      <c r="L87" s="47">
        <v>6.75</v>
      </c>
      <c r="M87" s="75">
        <v>0</v>
      </c>
      <c r="N87" s="74">
        <v>0</v>
      </c>
      <c r="O87" s="47">
        <v>192.8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0.72</v>
      </c>
      <c r="AA87">
        <v>2.89</v>
      </c>
      <c r="AB87">
        <v>17.53</v>
      </c>
      <c r="AC87">
        <v>6.75</v>
      </c>
      <c r="AD87">
        <v>175.45</v>
      </c>
      <c r="AE87">
        <v>0</v>
      </c>
      <c r="AF87">
        <v>13.48</v>
      </c>
      <c r="AG87">
        <v>192.8</v>
      </c>
      <c r="AH87">
        <v>37.24</v>
      </c>
      <c r="AI87">
        <v>12.42</v>
      </c>
      <c r="AJ87">
        <v>13.48</v>
      </c>
      <c r="AK87">
        <v>5.16</v>
      </c>
      <c r="AL87">
        <v>37.24</v>
      </c>
      <c r="AM87">
        <v>0</v>
      </c>
      <c r="AN87">
        <v>12.42</v>
      </c>
      <c r="AO87">
        <v>37.24</v>
      </c>
    </row>
    <row r="88" spans="7:41">
      <c r="G88" t="s">
        <v>130</v>
      </c>
      <c r="H88" s="74">
        <v>3.6100000000000003</v>
      </c>
      <c r="I88" s="47">
        <v>0</v>
      </c>
      <c r="J88" s="47">
        <v>180.60999999999999</v>
      </c>
      <c r="K88" s="47">
        <v>154.09</v>
      </c>
      <c r="L88" s="47">
        <v>6.75</v>
      </c>
      <c r="M88" s="75">
        <v>0</v>
      </c>
      <c r="N88" s="74">
        <v>0</v>
      </c>
      <c r="O88" s="47">
        <v>192.8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0.72</v>
      </c>
      <c r="AA88">
        <v>2.89</v>
      </c>
      <c r="AB88">
        <v>17.53</v>
      </c>
      <c r="AC88">
        <v>6.75</v>
      </c>
      <c r="AD88">
        <v>175.45</v>
      </c>
      <c r="AE88">
        <v>0</v>
      </c>
      <c r="AF88">
        <v>8.48</v>
      </c>
      <c r="AG88">
        <v>192.8</v>
      </c>
      <c r="AH88">
        <v>37.24</v>
      </c>
      <c r="AI88">
        <v>12.42</v>
      </c>
      <c r="AJ88">
        <v>8.48</v>
      </c>
      <c r="AK88">
        <v>5.16</v>
      </c>
      <c r="AL88">
        <v>37.24</v>
      </c>
      <c r="AM88">
        <v>0</v>
      </c>
      <c r="AN88">
        <v>12.42</v>
      </c>
      <c r="AO88">
        <v>37.24</v>
      </c>
    </row>
    <row r="89" spans="7:41">
      <c r="G89" t="s">
        <v>131</v>
      </c>
      <c r="H89" s="74">
        <v>3.6100000000000003</v>
      </c>
      <c r="I89" s="47">
        <v>0</v>
      </c>
      <c r="J89" s="47">
        <v>180.60999999999999</v>
      </c>
      <c r="K89" s="47">
        <v>154.09</v>
      </c>
      <c r="L89" s="47">
        <v>6.75</v>
      </c>
      <c r="M89" s="75">
        <v>0</v>
      </c>
      <c r="N89" s="74">
        <v>0</v>
      </c>
      <c r="O89" s="47">
        <v>192.8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0.72</v>
      </c>
      <c r="AA89">
        <v>2.89</v>
      </c>
      <c r="AB89">
        <v>17.53</v>
      </c>
      <c r="AC89">
        <v>6.75</v>
      </c>
      <c r="AD89">
        <v>175.45</v>
      </c>
      <c r="AE89">
        <v>0</v>
      </c>
      <c r="AF89">
        <v>15.37</v>
      </c>
      <c r="AG89">
        <v>192.8</v>
      </c>
      <c r="AH89">
        <v>37.24</v>
      </c>
      <c r="AI89">
        <v>12.42</v>
      </c>
      <c r="AJ89">
        <v>15.37</v>
      </c>
      <c r="AK89">
        <v>5.16</v>
      </c>
      <c r="AL89">
        <v>37.24</v>
      </c>
      <c r="AM89">
        <v>0</v>
      </c>
      <c r="AN89">
        <v>12.42</v>
      </c>
      <c r="AO89">
        <v>37.24</v>
      </c>
    </row>
    <row r="90" spans="7:41">
      <c r="G90" t="s">
        <v>132</v>
      </c>
      <c r="H90" s="74">
        <v>3.6100000000000003</v>
      </c>
      <c r="I90" s="47">
        <v>0</v>
      </c>
      <c r="J90" s="47">
        <v>180.60999999999999</v>
      </c>
      <c r="K90" s="47">
        <v>154.09</v>
      </c>
      <c r="L90" s="47">
        <v>6.75</v>
      </c>
      <c r="M90" s="75">
        <v>0</v>
      </c>
      <c r="N90" s="74">
        <v>0</v>
      </c>
      <c r="O90" s="47">
        <v>192.8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0.72</v>
      </c>
      <c r="AA90">
        <v>2.89</v>
      </c>
      <c r="AB90">
        <v>17.53</v>
      </c>
      <c r="AC90">
        <v>6.75</v>
      </c>
      <c r="AD90">
        <v>175.45</v>
      </c>
      <c r="AE90">
        <v>0</v>
      </c>
      <c r="AF90">
        <v>15.37</v>
      </c>
      <c r="AG90">
        <v>192.8</v>
      </c>
      <c r="AH90">
        <v>37.24</v>
      </c>
      <c r="AI90">
        <v>12.42</v>
      </c>
      <c r="AJ90">
        <v>15.37</v>
      </c>
      <c r="AK90">
        <v>5.16</v>
      </c>
      <c r="AL90">
        <v>37.24</v>
      </c>
      <c r="AM90">
        <v>0</v>
      </c>
      <c r="AN90">
        <v>12.42</v>
      </c>
      <c r="AO90">
        <v>37.24</v>
      </c>
    </row>
    <row r="91" spans="7:41">
      <c r="G91" t="s">
        <v>133</v>
      </c>
      <c r="H91" s="74">
        <v>3.56</v>
      </c>
      <c r="I91" s="47">
        <v>0</v>
      </c>
      <c r="J91" s="47">
        <v>180.51</v>
      </c>
      <c r="K91" s="47">
        <v>154.09</v>
      </c>
      <c r="L91" s="47">
        <v>6.75</v>
      </c>
      <c r="M91" s="75">
        <v>0</v>
      </c>
      <c r="N91" s="74">
        <v>91.71</v>
      </c>
      <c r="O91" s="47">
        <v>223.37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0.67</v>
      </c>
      <c r="AA91">
        <v>2.89</v>
      </c>
      <c r="AB91">
        <v>17.53</v>
      </c>
      <c r="AC91">
        <v>6.75</v>
      </c>
      <c r="AD91">
        <v>175.45</v>
      </c>
      <c r="AE91">
        <v>30.57</v>
      </c>
      <c r="AF91">
        <v>20.87</v>
      </c>
      <c r="AG91">
        <v>192.8</v>
      </c>
      <c r="AH91">
        <v>37.24</v>
      </c>
      <c r="AI91">
        <v>12.42</v>
      </c>
      <c r="AJ91">
        <v>20.87</v>
      </c>
      <c r="AK91">
        <v>5.0599999999999996</v>
      </c>
      <c r="AL91">
        <v>37.24</v>
      </c>
      <c r="AM91">
        <v>91.71</v>
      </c>
      <c r="AN91">
        <v>12.42</v>
      </c>
      <c r="AO91">
        <v>37.24</v>
      </c>
    </row>
    <row r="92" spans="7:41">
      <c r="G92" t="s">
        <v>134</v>
      </c>
      <c r="H92" s="74">
        <v>3.56</v>
      </c>
      <c r="I92" s="47">
        <v>0</v>
      </c>
      <c r="J92" s="47">
        <v>180.51</v>
      </c>
      <c r="K92" s="47">
        <v>154.09</v>
      </c>
      <c r="L92" s="47">
        <v>6.75</v>
      </c>
      <c r="M92" s="75">
        <v>0</v>
      </c>
      <c r="N92" s="74">
        <v>91.71</v>
      </c>
      <c r="O92" s="47">
        <v>223.37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0.67</v>
      </c>
      <c r="AA92">
        <v>2.89</v>
      </c>
      <c r="AB92">
        <v>17.53</v>
      </c>
      <c r="AC92">
        <v>6.75</v>
      </c>
      <c r="AD92">
        <v>175.45</v>
      </c>
      <c r="AE92">
        <v>30.57</v>
      </c>
      <c r="AF92">
        <v>20.87</v>
      </c>
      <c r="AG92">
        <v>192.8</v>
      </c>
      <c r="AH92">
        <v>37.24</v>
      </c>
      <c r="AI92">
        <v>12.42</v>
      </c>
      <c r="AJ92">
        <v>20.87</v>
      </c>
      <c r="AK92">
        <v>5.0599999999999996</v>
      </c>
      <c r="AL92">
        <v>37.24</v>
      </c>
      <c r="AM92">
        <v>91.71</v>
      </c>
      <c r="AN92">
        <v>12.42</v>
      </c>
      <c r="AO92">
        <v>37.24</v>
      </c>
    </row>
    <row r="93" spans="7:41">
      <c r="G93" t="s">
        <v>135</v>
      </c>
      <c r="H93" s="74">
        <v>3.56</v>
      </c>
      <c r="I93" s="47">
        <v>0</v>
      </c>
      <c r="J93" s="47">
        <v>180.51</v>
      </c>
      <c r="K93" s="47">
        <v>154.09</v>
      </c>
      <c r="L93" s="47">
        <v>6.75</v>
      </c>
      <c r="M93" s="75">
        <v>0</v>
      </c>
      <c r="N93" s="74">
        <v>91.71</v>
      </c>
      <c r="O93" s="47">
        <v>223.37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0.67</v>
      </c>
      <c r="AA93">
        <v>2.89</v>
      </c>
      <c r="AB93">
        <v>17.53</v>
      </c>
      <c r="AC93">
        <v>6.75</v>
      </c>
      <c r="AD93">
        <v>175.45</v>
      </c>
      <c r="AE93">
        <v>30.57</v>
      </c>
      <c r="AF93">
        <v>10.98</v>
      </c>
      <c r="AG93">
        <v>192.8</v>
      </c>
      <c r="AH93">
        <v>37.24</v>
      </c>
      <c r="AI93">
        <v>12.42</v>
      </c>
      <c r="AJ93">
        <v>10.98</v>
      </c>
      <c r="AK93">
        <v>5.0599999999999996</v>
      </c>
      <c r="AL93">
        <v>37.24</v>
      </c>
      <c r="AM93">
        <v>91.71</v>
      </c>
      <c r="AN93">
        <v>12.42</v>
      </c>
      <c r="AO93">
        <v>37.24</v>
      </c>
    </row>
    <row r="94" spans="7:41">
      <c r="G94" t="s">
        <v>136</v>
      </c>
      <c r="H94" s="74">
        <v>3.56</v>
      </c>
      <c r="I94" s="47">
        <v>0</v>
      </c>
      <c r="J94" s="47">
        <v>180.51</v>
      </c>
      <c r="K94" s="47">
        <v>154.09</v>
      </c>
      <c r="L94" s="47">
        <v>6.75</v>
      </c>
      <c r="M94" s="75">
        <v>0</v>
      </c>
      <c r="N94" s="74">
        <v>91.71</v>
      </c>
      <c r="O94" s="47">
        <v>223.37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0.67</v>
      </c>
      <c r="AA94">
        <v>2.89</v>
      </c>
      <c r="AB94">
        <v>17.53</v>
      </c>
      <c r="AC94">
        <v>6.75</v>
      </c>
      <c r="AD94">
        <v>175.45</v>
      </c>
      <c r="AE94">
        <v>30.57</v>
      </c>
      <c r="AF94">
        <v>10.98</v>
      </c>
      <c r="AG94">
        <v>192.8</v>
      </c>
      <c r="AH94">
        <v>37.24</v>
      </c>
      <c r="AI94">
        <v>12.42</v>
      </c>
      <c r="AJ94">
        <v>10.98</v>
      </c>
      <c r="AK94">
        <v>5.0599999999999996</v>
      </c>
      <c r="AL94">
        <v>37.24</v>
      </c>
      <c r="AM94">
        <v>91.71</v>
      </c>
      <c r="AN94">
        <v>12.42</v>
      </c>
      <c r="AO94">
        <v>37.24</v>
      </c>
    </row>
    <row r="95" spans="7:41">
      <c r="G95" t="s">
        <v>137</v>
      </c>
      <c r="H95" s="74">
        <v>3.47</v>
      </c>
      <c r="I95" s="47">
        <v>0</v>
      </c>
      <c r="J95" s="47">
        <v>180.51</v>
      </c>
      <c r="K95" s="47">
        <v>154.09</v>
      </c>
      <c r="L95" s="47">
        <v>6.75</v>
      </c>
      <c r="M95" s="75">
        <v>0</v>
      </c>
      <c r="N95" s="74">
        <v>91.71</v>
      </c>
      <c r="O95" s="47">
        <v>223.37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0.57999999999999996</v>
      </c>
      <c r="AA95">
        <v>2.89</v>
      </c>
      <c r="AB95">
        <v>17.53</v>
      </c>
      <c r="AC95">
        <v>6.75</v>
      </c>
      <c r="AD95">
        <v>175.45</v>
      </c>
      <c r="AE95">
        <v>30.57</v>
      </c>
      <c r="AF95">
        <v>9.8699999999999992</v>
      </c>
      <c r="AG95">
        <v>192.8</v>
      </c>
      <c r="AH95">
        <v>37.24</v>
      </c>
      <c r="AI95">
        <v>12.42</v>
      </c>
      <c r="AJ95">
        <v>9.8699999999999992</v>
      </c>
      <c r="AK95">
        <v>5.0599999999999996</v>
      </c>
      <c r="AL95">
        <v>37.24</v>
      </c>
      <c r="AM95">
        <v>91.71</v>
      </c>
      <c r="AN95">
        <v>12.42</v>
      </c>
      <c r="AO95">
        <v>37.24</v>
      </c>
    </row>
    <row r="96" spans="7:41">
      <c r="G96" t="s">
        <v>138</v>
      </c>
      <c r="H96" s="74">
        <v>3.47</v>
      </c>
      <c r="I96" s="47">
        <v>0</v>
      </c>
      <c r="J96" s="47">
        <v>180.51</v>
      </c>
      <c r="K96" s="47">
        <v>154.09</v>
      </c>
      <c r="L96" s="47">
        <v>6.75</v>
      </c>
      <c r="M96" s="75">
        <v>0</v>
      </c>
      <c r="N96" s="74">
        <v>91.71</v>
      </c>
      <c r="O96" s="47">
        <v>223.37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0.57999999999999996</v>
      </c>
      <c r="AA96">
        <v>2.89</v>
      </c>
      <c r="AB96">
        <v>17.53</v>
      </c>
      <c r="AC96">
        <v>6.75</v>
      </c>
      <c r="AD96">
        <v>175.45</v>
      </c>
      <c r="AE96">
        <v>30.57</v>
      </c>
      <c r="AF96">
        <v>9.8699999999999992</v>
      </c>
      <c r="AG96">
        <v>192.8</v>
      </c>
      <c r="AH96">
        <v>37.24</v>
      </c>
      <c r="AI96">
        <v>12.42</v>
      </c>
      <c r="AJ96">
        <v>9.8699999999999992</v>
      </c>
      <c r="AK96">
        <v>5.0599999999999996</v>
      </c>
      <c r="AL96">
        <v>37.24</v>
      </c>
      <c r="AM96">
        <v>91.71</v>
      </c>
      <c r="AN96">
        <v>12.42</v>
      </c>
      <c r="AO96">
        <v>37.24</v>
      </c>
    </row>
    <row r="97" spans="1:133">
      <c r="G97" t="s">
        <v>139</v>
      </c>
      <c r="H97" s="74">
        <v>3.47</v>
      </c>
      <c r="I97" s="47">
        <v>0</v>
      </c>
      <c r="J97" s="47">
        <v>180.51</v>
      </c>
      <c r="K97" s="47">
        <v>154.09</v>
      </c>
      <c r="L97" s="47">
        <v>6.75</v>
      </c>
      <c r="M97" s="75">
        <v>0</v>
      </c>
      <c r="N97" s="74">
        <v>91.71</v>
      </c>
      <c r="O97" s="47">
        <v>223.37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0.57999999999999996</v>
      </c>
      <c r="AA97">
        <v>2.89</v>
      </c>
      <c r="AB97">
        <v>17.53</v>
      </c>
      <c r="AC97">
        <v>6.75</v>
      </c>
      <c r="AD97">
        <v>175.45</v>
      </c>
      <c r="AE97">
        <v>30.57</v>
      </c>
      <c r="AF97">
        <v>9.8699999999999992</v>
      </c>
      <c r="AG97">
        <v>192.8</v>
      </c>
      <c r="AH97">
        <v>37.24</v>
      </c>
      <c r="AI97">
        <v>12.42</v>
      </c>
      <c r="AJ97">
        <v>9.8699999999999992</v>
      </c>
      <c r="AK97">
        <v>5.0599999999999996</v>
      </c>
      <c r="AL97">
        <v>37.24</v>
      </c>
      <c r="AM97">
        <v>91.71</v>
      </c>
      <c r="AN97">
        <v>12.42</v>
      </c>
      <c r="AO97">
        <v>37.24</v>
      </c>
    </row>
    <row r="98" spans="1:133">
      <c r="G98" t="s">
        <v>140</v>
      </c>
      <c r="H98" s="74">
        <v>3.47</v>
      </c>
      <c r="I98" s="47">
        <v>0</v>
      </c>
      <c r="J98" s="47">
        <v>180.51</v>
      </c>
      <c r="K98" s="47">
        <v>154.09</v>
      </c>
      <c r="L98" s="47">
        <v>6.75</v>
      </c>
      <c r="M98" s="75">
        <v>0</v>
      </c>
      <c r="N98" s="74">
        <v>91.71</v>
      </c>
      <c r="O98" s="47">
        <v>223.37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0.57999999999999996</v>
      </c>
      <c r="AA98">
        <v>2.89</v>
      </c>
      <c r="AB98">
        <v>17.53</v>
      </c>
      <c r="AC98">
        <v>6.75</v>
      </c>
      <c r="AD98">
        <v>175.45</v>
      </c>
      <c r="AE98">
        <v>30.57</v>
      </c>
      <c r="AF98">
        <v>9.8699999999999992</v>
      </c>
      <c r="AG98">
        <v>192.8</v>
      </c>
      <c r="AH98">
        <v>37.24</v>
      </c>
      <c r="AI98">
        <v>12.42</v>
      </c>
      <c r="AJ98">
        <v>9.8699999999999992</v>
      </c>
      <c r="AK98">
        <v>5.0599999999999996</v>
      </c>
      <c r="AL98">
        <v>37.24</v>
      </c>
      <c r="AM98">
        <v>91.71</v>
      </c>
      <c r="AN98">
        <v>12.42</v>
      </c>
      <c r="AO98">
        <v>37.24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4.3327200000000019</v>
      </c>
      <c r="K99" s="70">
        <f t="shared" si="1"/>
        <v>3.4293550000000002</v>
      </c>
      <c r="L99" s="70">
        <f t="shared" si="1"/>
        <v>0.215895</v>
      </c>
      <c r="M99" s="70">
        <f t="shared" si="1"/>
        <v>0</v>
      </c>
      <c r="N99" s="69">
        <f t="shared" si="1"/>
        <v>0.73368000000000022</v>
      </c>
      <c r="O99" s="70">
        <f t="shared" si="1"/>
        <v>1.64236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5.3895000000000005E-2</v>
      </c>
      <c r="X99">
        <f t="shared" si="1"/>
        <v>8.4800000000000028E-2</v>
      </c>
      <c r="Y99">
        <f t="shared" si="1"/>
        <v>0.32928500000000005</v>
      </c>
      <c r="Z99">
        <f t="shared" si="1"/>
        <v>1.661000000000001E-2</v>
      </c>
      <c r="AA99">
        <f t="shared" si="1"/>
        <v>6.9359999999999825E-2</v>
      </c>
      <c r="AB99">
        <f t="shared" si="1"/>
        <v>0.42071999999999948</v>
      </c>
      <c r="AC99">
        <f t="shared" si="1"/>
        <v>0.16200000000000001</v>
      </c>
      <c r="AD99">
        <f t="shared" si="1"/>
        <v>4.2108000000000079</v>
      </c>
      <c r="AE99">
        <f t="shared" si="1"/>
        <v>0.24456000000000017</v>
      </c>
      <c r="AF99">
        <f t="shared" si="1"/>
        <v>0.34300999999999987</v>
      </c>
      <c r="AG99">
        <f t="shared" si="1"/>
        <v>1.3978000000000006</v>
      </c>
      <c r="AH99">
        <f t="shared" si="1"/>
        <v>0.70760999999999841</v>
      </c>
      <c r="AI99">
        <f t="shared" si="1"/>
        <v>0.23585999999999963</v>
      </c>
      <c r="AJ99">
        <f t="shared" si="1"/>
        <v>0.34300999999999987</v>
      </c>
      <c r="AK99">
        <f t="shared" si="1"/>
        <v>0.12192000000000017</v>
      </c>
      <c r="AL99">
        <f t="shared" si="1"/>
        <v>0.70760999999999841</v>
      </c>
      <c r="AM99">
        <f t="shared" si="1"/>
        <v>0.73368000000000022</v>
      </c>
      <c r="AN99">
        <f t="shared" si="1"/>
        <v>0.23585999999999963</v>
      </c>
      <c r="AO99">
        <f t="shared" si="1"/>
        <v>0.70760999999999841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556</v>
      </c>
      <c r="AE100" t="s">
        <v>558</v>
      </c>
      <c r="AF100" t="s">
        <v>560</v>
      </c>
      <c r="AG100" t="s">
        <v>562</v>
      </c>
      <c r="AH100" t="s">
        <v>564</v>
      </c>
      <c r="AI100" t="s">
        <v>566</v>
      </c>
      <c r="AJ100" t="s">
        <v>567</v>
      </c>
      <c r="AK100" t="s">
        <v>569</v>
      </c>
      <c r="AL100" t="s">
        <v>571</v>
      </c>
      <c r="AM100" t="s">
        <v>572</v>
      </c>
      <c r="AN100" t="s">
        <v>574</v>
      </c>
      <c r="AO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539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39.620000000000005</v>
      </c>
      <c r="I3" s="54">
        <v>148.44999999999999</v>
      </c>
      <c r="J3" s="54">
        <v>0</v>
      </c>
      <c r="K3" s="54">
        <v>0</v>
      </c>
      <c r="L3" s="54">
        <v>8.68</v>
      </c>
      <c r="M3" s="73">
        <v>0</v>
      </c>
      <c r="N3" s="72">
        <v>0</v>
      </c>
      <c r="O3" s="54">
        <v>0</v>
      </c>
      <c r="P3" s="54">
        <v>-70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38.56</v>
      </c>
      <c r="X3">
        <v>148.44999999999999</v>
      </c>
      <c r="Y3">
        <v>0.77</v>
      </c>
      <c r="Z3">
        <v>-1.5</v>
      </c>
      <c r="AA3">
        <v>8.68</v>
      </c>
      <c r="AB3">
        <v>0.28999999999999998</v>
      </c>
      <c r="AC3">
        <v>-70</v>
      </c>
    </row>
    <row r="4" spans="1:29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42.510000000000005</v>
      </c>
      <c r="I4" s="47">
        <v>143.63999999999999</v>
      </c>
      <c r="J4" s="47">
        <v>0</v>
      </c>
      <c r="K4" s="47">
        <v>0</v>
      </c>
      <c r="L4" s="47">
        <v>8.48</v>
      </c>
      <c r="M4" s="75">
        <v>0</v>
      </c>
      <c r="N4" s="74">
        <v>0</v>
      </c>
      <c r="O4" s="47">
        <v>0</v>
      </c>
      <c r="P4" s="47">
        <v>-15</v>
      </c>
      <c r="Q4" s="47">
        <v>0</v>
      </c>
      <c r="R4" s="47">
        <v>0</v>
      </c>
      <c r="S4" s="75">
        <v>0</v>
      </c>
      <c r="U4" s="74"/>
      <c r="V4" s="75"/>
      <c r="W4">
        <v>41.45</v>
      </c>
      <c r="X4">
        <v>143.63999999999999</v>
      </c>
      <c r="Y4">
        <v>0.77</v>
      </c>
      <c r="Z4">
        <v>-1.5</v>
      </c>
      <c r="AA4">
        <v>8.48</v>
      </c>
      <c r="AB4">
        <v>0.28999999999999998</v>
      </c>
      <c r="AC4">
        <v>-15</v>
      </c>
    </row>
    <row r="5" spans="1:29">
      <c r="A5" s="113" t="s">
        <v>538</v>
      </c>
      <c r="G5" t="s">
        <v>47</v>
      </c>
      <c r="H5" s="74">
        <v>64.680000000000007</v>
      </c>
      <c r="I5" s="47">
        <v>148.46</v>
      </c>
      <c r="J5" s="47">
        <v>38.56</v>
      </c>
      <c r="K5" s="47">
        <v>0</v>
      </c>
      <c r="L5" s="47">
        <v>8.39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63.62</v>
      </c>
      <c r="X5">
        <v>148.46</v>
      </c>
      <c r="Y5">
        <v>0.77</v>
      </c>
      <c r="Z5">
        <v>-1.5</v>
      </c>
      <c r="AA5">
        <v>8.39</v>
      </c>
      <c r="AB5">
        <v>0.28999999999999998</v>
      </c>
      <c r="AC5">
        <v>38.56</v>
      </c>
    </row>
    <row r="6" spans="1:29">
      <c r="A6" t="s">
        <v>539</v>
      </c>
      <c r="G6" t="s">
        <v>48</v>
      </c>
      <c r="H6" s="74">
        <v>74.320000000000007</v>
      </c>
      <c r="I6" s="47">
        <v>145.57</v>
      </c>
      <c r="J6" s="47">
        <v>38.56</v>
      </c>
      <c r="K6" s="47">
        <v>0</v>
      </c>
      <c r="L6" s="47">
        <v>8.2899999999999991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73.260000000000005</v>
      </c>
      <c r="X6">
        <v>145.57</v>
      </c>
      <c r="Y6">
        <v>0.77</v>
      </c>
      <c r="Z6">
        <v>-1.5</v>
      </c>
      <c r="AA6">
        <v>8.2899999999999991</v>
      </c>
      <c r="AB6">
        <v>0.28999999999999998</v>
      </c>
      <c r="AC6">
        <v>38.56</v>
      </c>
    </row>
    <row r="7" spans="1:29">
      <c r="G7" t="s">
        <v>49</v>
      </c>
      <c r="H7" s="74">
        <v>106.14</v>
      </c>
      <c r="I7" s="47">
        <v>165.8</v>
      </c>
      <c r="J7" s="47">
        <v>14.46</v>
      </c>
      <c r="K7" s="47">
        <v>0</v>
      </c>
      <c r="L7" s="47">
        <v>8.2899999999999991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105.08</v>
      </c>
      <c r="X7">
        <v>165.8</v>
      </c>
      <c r="Y7">
        <v>0.77</v>
      </c>
      <c r="Z7">
        <v>-1.5</v>
      </c>
      <c r="AA7">
        <v>8.2899999999999991</v>
      </c>
      <c r="AB7">
        <v>0.28999999999999998</v>
      </c>
      <c r="AC7">
        <v>14.46</v>
      </c>
    </row>
    <row r="8" spans="1:29">
      <c r="G8" t="s">
        <v>50</v>
      </c>
      <c r="H8" s="74">
        <v>97.460000000000008</v>
      </c>
      <c r="I8" s="47">
        <v>164.85</v>
      </c>
      <c r="J8" s="47">
        <v>0</v>
      </c>
      <c r="K8" s="47">
        <v>0</v>
      </c>
      <c r="L8" s="47">
        <v>8.19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96.4</v>
      </c>
      <c r="X8">
        <v>164.85</v>
      </c>
      <c r="Y8">
        <v>0.77</v>
      </c>
      <c r="Z8">
        <v>-1.5</v>
      </c>
      <c r="AA8">
        <v>8.19</v>
      </c>
      <c r="AB8">
        <v>0.28999999999999998</v>
      </c>
      <c r="AC8">
        <v>0</v>
      </c>
    </row>
    <row r="9" spans="1:29">
      <c r="G9" t="s">
        <v>51</v>
      </c>
      <c r="H9" s="74">
        <v>109.03</v>
      </c>
      <c r="I9" s="47">
        <v>187.98</v>
      </c>
      <c r="J9" s="47">
        <v>9.64</v>
      </c>
      <c r="K9" s="47">
        <v>0</v>
      </c>
      <c r="L9" s="47">
        <v>7.23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107.97</v>
      </c>
      <c r="X9">
        <v>187.98</v>
      </c>
      <c r="Y9">
        <v>0.77</v>
      </c>
      <c r="Z9">
        <v>-1.5</v>
      </c>
      <c r="AA9">
        <v>7.23</v>
      </c>
      <c r="AB9">
        <v>0.28999999999999998</v>
      </c>
      <c r="AC9">
        <v>9.64</v>
      </c>
    </row>
    <row r="10" spans="1:29">
      <c r="G10" t="s">
        <v>52</v>
      </c>
      <c r="H10" s="74">
        <v>98.42</v>
      </c>
      <c r="I10" s="47">
        <v>186.06</v>
      </c>
      <c r="J10" s="47">
        <v>19.28</v>
      </c>
      <c r="K10" s="47">
        <v>0</v>
      </c>
      <c r="L10" s="47">
        <v>7.23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97.36</v>
      </c>
      <c r="X10">
        <v>186.06</v>
      </c>
      <c r="Y10">
        <v>0.77</v>
      </c>
      <c r="Z10">
        <v>-1.5</v>
      </c>
      <c r="AA10">
        <v>7.23</v>
      </c>
      <c r="AB10">
        <v>0.28999999999999998</v>
      </c>
      <c r="AC10">
        <v>19.28</v>
      </c>
    </row>
    <row r="11" spans="1:29">
      <c r="G11" t="s">
        <v>53</v>
      </c>
      <c r="H11" s="74">
        <v>60.830000000000005</v>
      </c>
      <c r="I11" s="47">
        <v>85.8</v>
      </c>
      <c r="J11" s="47">
        <v>28.92</v>
      </c>
      <c r="K11" s="47">
        <v>0</v>
      </c>
      <c r="L11" s="47">
        <v>7.13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59.77</v>
      </c>
      <c r="X11">
        <v>85.8</v>
      </c>
      <c r="Y11">
        <v>0.77</v>
      </c>
      <c r="Z11">
        <v>-1.5</v>
      </c>
      <c r="AA11">
        <v>7.13</v>
      </c>
      <c r="AB11">
        <v>0.28999999999999998</v>
      </c>
      <c r="AC11">
        <v>28.92</v>
      </c>
    </row>
    <row r="12" spans="1:29">
      <c r="G12" t="s">
        <v>54</v>
      </c>
      <c r="H12" s="74">
        <v>59.86</v>
      </c>
      <c r="I12" s="47">
        <v>75.19</v>
      </c>
      <c r="J12" s="47">
        <v>19.28</v>
      </c>
      <c r="K12" s="47">
        <v>0</v>
      </c>
      <c r="L12" s="47">
        <v>7.04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58.8</v>
      </c>
      <c r="X12">
        <v>75.19</v>
      </c>
      <c r="Y12">
        <v>0.77</v>
      </c>
      <c r="Z12">
        <v>-1.5</v>
      </c>
      <c r="AA12">
        <v>7.04</v>
      </c>
      <c r="AB12">
        <v>0.28999999999999998</v>
      </c>
      <c r="AC12">
        <v>19.28</v>
      </c>
    </row>
    <row r="13" spans="1:29">
      <c r="G13" t="s">
        <v>55</v>
      </c>
      <c r="H13" s="74">
        <v>11.659999999999998</v>
      </c>
      <c r="I13" s="47">
        <v>68.45</v>
      </c>
      <c r="J13" s="47">
        <v>9.64</v>
      </c>
      <c r="K13" s="47">
        <v>0</v>
      </c>
      <c r="L13" s="47">
        <v>6.84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10.6</v>
      </c>
      <c r="X13">
        <v>68.45</v>
      </c>
      <c r="Y13">
        <v>0.77</v>
      </c>
      <c r="Z13">
        <v>-1.5</v>
      </c>
      <c r="AA13">
        <v>6.84</v>
      </c>
      <c r="AB13">
        <v>0.28999999999999998</v>
      </c>
      <c r="AC13">
        <v>9.64</v>
      </c>
    </row>
    <row r="14" spans="1:29">
      <c r="G14" t="s">
        <v>56</v>
      </c>
      <c r="H14" s="74">
        <v>1.06</v>
      </c>
      <c r="I14" s="47">
        <v>59.77</v>
      </c>
      <c r="J14" s="47">
        <v>0</v>
      </c>
      <c r="K14" s="47">
        <v>0</v>
      </c>
      <c r="L14" s="47">
        <v>6.75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59.77</v>
      </c>
      <c r="Y14">
        <v>0.77</v>
      </c>
      <c r="Z14">
        <v>-1.5</v>
      </c>
      <c r="AA14">
        <v>6.75</v>
      </c>
      <c r="AB14">
        <v>0.28999999999999998</v>
      </c>
      <c r="AC14">
        <v>0</v>
      </c>
    </row>
    <row r="15" spans="1:29">
      <c r="G15" t="s">
        <v>57</v>
      </c>
      <c r="H15" s="74">
        <v>52.150000000000006</v>
      </c>
      <c r="I15" s="47">
        <v>61.7</v>
      </c>
      <c r="J15" s="47">
        <v>0</v>
      </c>
      <c r="K15" s="47">
        <v>0</v>
      </c>
      <c r="L15" s="47">
        <v>6.75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51.09</v>
      </c>
      <c r="X15">
        <v>61.7</v>
      </c>
      <c r="Y15">
        <v>0.77</v>
      </c>
      <c r="Z15">
        <v>-1.5</v>
      </c>
      <c r="AA15">
        <v>6.75</v>
      </c>
      <c r="AB15">
        <v>0.28999999999999998</v>
      </c>
      <c r="AC15">
        <v>0</v>
      </c>
    </row>
    <row r="16" spans="1:29">
      <c r="G16" t="s">
        <v>58</v>
      </c>
      <c r="H16" s="74">
        <v>63.71</v>
      </c>
      <c r="I16" s="47">
        <v>56.88</v>
      </c>
      <c r="J16" s="47">
        <v>0</v>
      </c>
      <c r="K16" s="47">
        <v>0</v>
      </c>
      <c r="L16" s="47">
        <v>6.75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62.65</v>
      </c>
      <c r="X16">
        <v>56.88</v>
      </c>
      <c r="Y16">
        <v>0.77</v>
      </c>
      <c r="Z16">
        <v>-1.5</v>
      </c>
      <c r="AA16">
        <v>6.75</v>
      </c>
      <c r="AB16">
        <v>0.28999999999999998</v>
      </c>
      <c r="AC16">
        <v>0</v>
      </c>
    </row>
    <row r="17" spans="7:29">
      <c r="G17" t="s">
        <v>59</v>
      </c>
      <c r="H17" s="74">
        <v>62.760000000000005</v>
      </c>
      <c r="I17" s="47">
        <v>51.09</v>
      </c>
      <c r="J17" s="47">
        <v>14.46</v>
      </c>
      <c r="K17" s="47">
        <v>0</v>
      </c>
      <c r="L17" s="47">
        <v>6.75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61.7</v>
      </c>
      <c r="X17">
        <v>51.09</v>
      </c>
      <c r="Y17">
        <v>0.77</v>
      </c>
      <c r="Z17">
        <v>-1.5</v>
      </c>
      <c r="AA17">
        <v>6.75</v>
      </c>
      <c r="AB17">
        <v>0.28999999999999998</v>
      </c>
      <c r="AC17">
        <v>14.46</v>
      </c>
    </row>
    <row r="18" spans="7:29">
      <c r="G18" t="s">
        <v>60</v>
      </c>
      <c r="H18" s="74">
        <v>62.75</v>
      </c>
      <c r="I18" s="47">
        <v>45.31</v>
      </c>
      <c r="J18" s="47">
        <v>19.28</v>
      </c>
      <c r="K18" s="47">
        <v>0</v>
      </c>
      <c r="L18" s="47">
        <v>6.75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61.69</v>
      </c>
      <c r="X18">
        <v>45.31</v>
      </c>
      <c r="Y18">
        <v>0.77</v>
      </c>
      <c r="Z18">
        <v>-1.5</v>
      </c>
      <c r="AA18">
        <v>6.75</v>
      </c>
      <c r="AB18">
        <v>0.28999999999999998</v>
      </c>
      <c r="AC18">
        <v>19.28</v>
      </c>
    </row>
    <row r="19" spans="7:29">
      <c r="G19" t="s">
        <v>61</v>
      </c>
      <c r="H19" s="74">
        <v>54.080000000000005</v>
      </c>
      <c r="I19" s="47">
        <v>36.630000000000003</v>
      </c>
      <c r="J19" s="47">
        <v>19.28</v>
      </c>
      <c r="K19" s="47">
        <v>0</v>
      </c>
      <c r="L19" s="47">
        <v>6.75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53.02</v>
      </c>
      <c r="X19">
        <v>36.630000000000003</v>
      </c>
      <c r="Y19">
        <v>0.77</v>
      </c>
      <c r="Z19">
        <v>-1.5</v>
      </c>
      <c r="AA19">
        <v>6.75</v>
      </c>
      <c r="AB19">
        <v>0.28999999999999998</v>
      </c>
      <c r="AC19">
        <v>19.28</v>
      </c>
    </row>
    <row r="20" spans="7:29">
      <c r="G20" t="s">
        <v>62</v>
      </c>
      <c r="H20" s="74">
        <v>52.150000000000006</v>
      </c>
      <c r="I20" s="47">
        <v>30.85</v>
      </c>
      <c r="J20" s="47">
        <v>19.28</v>
      </c>
      <c r="K20" s="47">
        <v>0</v>
      </c>
      <c r="L20" s="47">
        <v>6.84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51.09</v>
      </c>
      <c r="X20">
        <v>30.85</v>
      </c>
      <c r="Y20">
        <v>0.77</v>
      </c>
      <c r="Z20">
        <v>-1.5</v>
      </c>
      <c r="AA20">
        <v>6.84</v>
      </c>
      <c r="AB20">
        <v>0.28999999999999998</v>
      </c>
      <c r="AC20">
        <v>19.28</v>
      </c>
    </row>
    <row r="21" spans="7:29">
      <c r="G21" t="s">
        <v>63</v>
      </c>
      <c r="H21" s="74">
        <v>87.820000000000007</v>
      </c>
      <c r="I21" s="47">
        <v>26.99</v>
      </c>
      <c r="J21" s="47">
        <v>38.56</v>
      </c>
      <c r="K21" s="47">
        <v>0</v>
      </c>
      <c r="L21" s="47">
        <v>7.04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86.76</v>
      </c>
      <c r="X21">
        <v>26.99</v>
      </c>
      <c r="Y21">
        <v>0.77</v>
      </c>
      <c r="Z21">
        <v>-1.5</v>
      </c>
      <c r="AA21">
        <v>7.04</v>
      </c>
      <c r="AB21">
        <v>0.28999999999999998</v>
      </c>
      <c r="AC21">
        <v>38.56</v>
      </c>
    </row>
    <row r="22" spans="7:29">
      <c r="G22" t="s">
        <v>64</v>
      </c>
      <c r="H22" s="74">
        <v>88.79</v>
      </c>
      <c r="I22" s="47">
        <v>25.06</v>
      </c>
      <c r="J22" s="47">
        <v>38.56</v>
      </c>
      <c r="K22" s="47">
        <v>0</v>
      </c>
      <c r="L22" s="47">
        <v>7.23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87.73</v>
      </c>
      <c r="X22">
        <v>25.06</v>
      </c>
      <c r="Y22">
        <v>0.77</v>
      </c>
      <c r="Z22">
        <v>-1.5</v>
      </c>
      <c r="AA22">
        <v>7.23</v>
      </c>
      <c r="AB22">
        <v>0.28999999999999998</v>
      </c>
      <c r="AC22">
        <v>38.56</v>
      </c>
    </row>
    <row r="23" spans="7:29">
      <c r="G23" t="s">
        <v>65</v>
      </c>
      <c r="H23" s="74">
        <v>133.13</v>
      </c>
      <c r="I23" s="47">
        <v>24.1</v>
      </c>
      <c r="J23" s="47">
        <v>38.56</v>
      </c>
      <c r="K23" s="47">
        <v>0</v>
      </c>
      <c r="L23" s="47">
        <v>7.42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132.07</v>
      </c>
      <c r="X23">
        <v>24.1</v>
      </c>
      <c r="Y23">
        <v>0.77</v>
      </c>
      <c r="Z23">
        <v>-1.5</v>
      </c>
      <c r="AA23">
        <v>7.42</v>
      </c>
      <c r="AB23">
        <v>0.28999999999999998</v>
      </c>
      <c r="AC23">
        <v>38.56</v>
      </c>
    </row>
    <row r="24" spans="7:29">
      <c r="G24" t="s">
        <v>66</v>
      </c>
      <c r="H24" s="74">
        <v>122.52</v>
      </c>
      <c r="I24" s="47">
        <v>26.03</v>
      </c>
      <c r="J24" s="47">
        <v>38.56</v>
      </c>
      <c r="K24" s="47">
        <v>0</v>
      </c>
      <c r="L24" s="47">
        <v>8.1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121.46</v>
      </c>
      <c r="X24">
        <v>26.03</v>
      </c>
      <c r="Y24">
        <v>0.77</v>
      </c>
      <c r="Z24">
        <v>-1.5</v>
      </c>
      <c r="AA24">
        <v>8.1</v>
      </c>
      <c r="AB24">
        <v>0.28999999999999998</v>
      </c>
      <c r="AC24">
        <v>38.56</v>
      </c>
    </row>
    <row r="25" spans="7:29">
      <c r="G25" t="s">
        <v>67</v>
      </c>
      <c r="H25" s="74">
        <v>95.53</v>
      </c>
      <c r="I25" s="47">
        <v>43.38</v>
      </c>
      <c r="J25" s="47">
        <v>19.28</v>
      </c>
      <c r="K25" s="47">
        <v>0</v>
      </c>
      <c r="L25" s="47">
        <v>8.68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94.47</v>
      </c>
      <c r="X25">
        <v>43.38</v>
      </c>
      <c r="Y25">
        <v>0.77</v>
      </c>
      <c r="Z25">
        <v>-1.5</v>
      </c>
      <c r="AA25">
        <v>8.68</v>
      </c>
      <c r="AB25">
        <v>0.28999999999999998</v>
      </c>
      <c r="AC25">
        <v>19.28</v>
      </c>
    </row>
    <row r="26" spans="7:29">
      <c r="G26" t="s">
        <v>68</v>
      </c>
      <c r="H26" s="74">
        <v>85.89</v>
      </c>
      <c r="I26" s="47">
        <v>38.56</v>
      </c>
      <c r="J26" s="47">
        <v>19.28</v>
      </c>
      <c r="K26" s="47">
        <v>0</v>
      </c>
      <c r="L26" s="47">
        <v>8.8699999999999992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84.83</v>
      </c>
      <c r="X26">
        <v>38.56</v>
      </c>
      <c r="Y26">
        <v>0.77</v>
      </c>
      <c r="Z26">
        <v>-1.5</v>
      </c>
      <c r="AA26">
        <v>8.8699999999999992</v>
      </c>
      <c r="AB26">
        <v>0.28999999999999998</v>
      </c>
      <c r="AC26">
        <v>19.28</v>
      </c>
    </row>
    <row r="27" spans="7:29">
      <c r="G27" t="s">
        <v>69</v>
      </c>
      <c r="H27" s="74">
        <v>73.36</v>
      </c>
      <c r="I27" s="47">
        <v>19.28</v>
      </c>
      <c r="J27" s="47">
        <v>9.64</v>
      </c>
      <c r="K27" s="47">
        <v>0</v>
      </c>
      <c r="L27" s="47">
        <v>8.9700000000000006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72.3</v>
      </c>
      <c r="X27">
        <v>19.28</v>
      </c>
      <c r="Y27">
        <v>0.77</v>
      </c>
      <c r="Z27">
        <v>-1.5</v>
      </c>
      <c r="AA27">
        <v>8.9700000000000006</v>
      </c>
      <c r="AB27">
        <v>0.28999999999999998</v>
      </c>
      <c r="AC27">
        <v>9.64</v>
      </c>
    </row>
    <row r="28" spans="7:29">
      <c r="G28" t="s">
        <v>70</v>
      </c>
      <c r="H28" s="74">
        <v>64.680000000000007</v>
      </c>
      <c r="I28" s="47">
        <v>23.14</v>
      </c>
      <c r="J28" s="47">
        <v>9.64</v>
      </c>
      <c r="K28" s="47">
        <v>0</v>
      </c>
      <c r="L28" s="47">
        <v>9.16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63.62</v>
      </c>
      <c r="X28">
        <v>23.14</v>
      </c>
      <c r="Y28">
        <v>0.77</v>
      </c>
      <c r="Z28">
        <v>-1.5</v>
      </c>
      <c r="AA28">
        <v>9.16</v>
      </c>
      <c r="AB28">
        <v>0.28999999999999998</v>
      </c>
      <c r="AC28">
        <v>9.64</v>
      </c>
    </row>
    <row r="29" spans="7:29">
      <c r="G29" t="s">
        <v>71</v>
      </c>
      <c r="H29" s="74">
        <v>1.06</v>
      </c>
      <c r="I29" s="47">
        <v>9.64</v>
      </c>
      <c r="J29" s="47">
        <v>19.28</v>
      </c>
      <c r="K29" s="47">
        <v>0</v>
      </c>
      <c r="L29" s="47">
        <v>9.25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9.64</v>
      </c>
      <c r="Y29">
        <v>0.77</v>
      </c>
      <c r="Z29">
        <v>-1.5</v>
      </c>
      <c r="AA29">
        <v>9.25</v>
      </c>
      <c r="AB29">
        <v>0.28999999999999998</v>
      </c>
      <c r="AC29">
        <v>19.28</v>
      </c>
    </row>
    <row r="30" spans="7:29">
      <c r="G30" t="s">
        <v>72</v>
      </c>
      <c r="H30" s="74">
        <v>1.06</v>
      </c>
      <c r="I30" s="47">
        <v>14.46</v>
      </c>
      <c r="J30" s="47">
        <v>19.28</v>
      </c>
      <c r="K30" s="47">
        <v>0</v>
      </c>
      <c r="L30" s="47">
        <v>8.8699999999999992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14.46</v>
      </c>
      <c r="Y30">
        <v>0.77</v>
      </c>
      <c r="Z30">
        <v>-1.5</v>
      </c>
      <c r="AA30">
        <v>8.8699999999999992</v>
      </c>
      <c r="AB30">
        <v>0.28999999999999998</v>
      </c>
      <c r="AC30">
        <v>19.28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8.68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0.77</v>
      </c>
      <c r="Z31">
        <v>-1.5</v>
      </c>
      <c r="AA31">
        <v>8.68</v>
      </c>
      <c r="AB31">
        <v>0.28999999999999998</v>
      </c>
      <c r="AC31">
        <v>0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8.39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0.77</v>
      </c>
      <c r="Z32">
        <v>-1.5</v>
      </c>
      <c r="AA32">
        <v>8.39</v>
      </c>
      <c r="AB32">
        <v>0.28999999999999998</v>
      </c>
      <c r="AC32">
        <v>0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8.39</v>
      </c>
      <c r="M33" s="75">
        <v>0</v>
      </c>
      <c r="N33" s="74">
        <v>-15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-15</v>
      </c>
      <c r="X33">
        <v>0</v>
      </c>
      <c r="Y33">
        <v>0.77</v>
      </c>
      <c r="Z33">
        <v>-1.5</v>
      </c>
      <c r="AA33">
        <v>8.39</v>
      </c>
      <c r="AB33">
        <v>0.28999999999999998</v>
      </c>
      <c r="AC33">
        <v>0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8.39</v>
      </c>
      <c r="M34" s="75">
        <v>0</v>
      </c>
      <c r="N34" s="74">
        <v>-11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-11</v>
      </c>
      <c r="X34">
        <v>0</v>
      </c>
      <c r="Y34">
        <v>0.77</v>
      </c>
      <c r="Z34">
        <v>-1.5</v>
      </c>
      <c r="AA34">
        <v>8.39</v>
      </c>
      <c r="AB34">
        <v>0.28999999999999998</v>
      </c>
      <c r="AC34">
        <v>0</v>
      </c>
    </row>
    <row r="35" spans="7:29">
      <c r="G35" t="s">
        <v>77</v>
      </c>
      <c r="H35" s="74">
        <v>16.489999999999998</v>
      </c>
      <c r="I35" s="47">
        <v>0</v>
      </c>
      <c r="J35" s="47">
        <v>0</v>
      </c>
      <c r="K35" s="47">
        <v>0</v>
      </c>
      <c r="L35" s="47">
        <v>8</v>
      </c>
      <c r="M35" s="75">
        <v>0</v>
      </c>
      <c r="N35" s="74">
        <v>0</v>
      </c>
      <c r="O35" s="47">
        <v>0</v>
      </c>
      <c r="P35" s="47">
        <v>-30</v>
      </c>
      <c r="Q35" s="47">
        <v>0</v>
      </c>
      <c r="R35" s="47">
        <v>0</v>
      </c>
      <c r="S35" s="75">
        <v>0</v>
      </c>
      <c r="U35" s="74"/>
      <c r="V35" s="75"/>
      <c r="W35">
        <v>15.43</v>
      </c>
      <c r="X35">
        <v>0</v>
      </c>
      <c r="Y35">
        <v>0.77</v>
      </c>
      <c r="Z35">
        <v>-1.5</v>
      </c>
      <c r="AA35">
        <v>8</v>
      </c>
      <c r="AB35">
        <v>0.28999999999999998</v>
      </c>
      <c r="AC35">
        <v>-30</v>
      </c>
    </row>
    <row r="36" spans="7:29">
      <c r="G36" t="s">
        <v>78</v>
      </c>
      <c r="H36" s="74">
        <v>12.629999999999999</v>
      </c>
      <c r="I36" s="47">
        <v>0</v>
      </c>
      <c r="J36" s="47">
        <v>0</v>
      </c>
      <c r="K36" s="47">
        <v>0</v>
      </c>
      <c r="L36" s="47">
        <v>7.9</v>
      </c>
      <c r="M36" s="75">
        <v>0</v>
      </c>
      <c r="N36" s="74">
        <v>0</v>
      </c>
      <c r="O36" s="47">
        <v>0</v>
      </c>
      <c r="P36" s="47">
        <v>-30</v>
      </c>
      <c r="Q36" s="47">
        <v>0</v>
      </c>
      <c r="R36" s="47">
        <v>0</v>
      </c>
      <c r="S36" s="75">
        <v>0</v>
      </c>
      <c r="U36" s="74"/>
      <c r="V36" s="75"/>
      <c r="W36">
        <v>11.57</v>
      </c>
      <c r="X36">
        <v>0</v>
      </c>
      <c r="Y36">
        <v>0.77</v>
      </c>
      <c r="Z36">
        <v>-1.5</v>
      </c>
      <c r="AA36">
        <v>7.9</v>
      </c>
      <c r="AB36">
        <v>0.28999999999999998</v>
      </c>
      <c r="AC36">
        <v>-30</v>
      </c>
    </row>
    <row r="37" spans="7:29">
      <c r="G37" t="s">
        <v>79</v>
      </c>
      <c r="H37" s="74">
        <v>31.91</v>
      </c>
      <c r="I37" s="47">
        <v>0</v>
      </c>
      <c r="J37" s="47">
        <v>0</v>
      </c>
      <c r="K37" s="47">
        <v>0</v>
      </c>
      <c r="L37" s="47">
        <v>7.71</v>
      </c>
      <c r="M37" s="75">
        <v>0</v>
      </c>
      <c r="N37" s="74">
        <v>0</v>
      </c>
      <c r="O37" s="47">
        <v>-15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30.85</v>
      </c>
      <c r="X37">
        <v>-15</v>
      </c>
      <c r="Y37">
        <v>0.77</v>
      </c>
      <c r="Z37">
        <v>-1.5</v>
      </c>
      <c r="AA37">
        <v>7.71</v>
      </c>
      <c r="AB37">
        <v>0.28999999999999998</v>
      </c>
      <c r="AC37">
        <v>0</v>
      </c>
    </row>
    <row r="38" spans="7:29">
      <c r="G38" t="s">
        <v>80</v>
      </c>
      <c r="H38" s="74">
        <v>34.800000000000004</v>
      </c>
      <c r="I38" s="47">
        <v>0</v>
      </c>
      <c r="J38" s="47">
        <v>28.92</v>
      </c>
      <c r="K38" s="47">
        <v>0</v>
      </c>
      <c r="L38" s="47">
        <v>7.04</v>
      </c>
      <c r="M38" s="75">
        <v>0</v>
      </c>
      <c r="N38" s="74">
        <v>0</v>
      </c>
      <c r="O38" s="47">
        <v>-35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33.74</v>
      </c>
      <c r="X38">
        <v>-35</v>
      </c>
      <c r="Y38">
        <v>0.77</v>
      </c>
      <c r="Z38">
        <v>0</v>
      </c>
      <c r="AA38">
        <v>7.04</v>
      </c>
      <c r="AB38">
        <v>0.28999999999999998</v>
      </c>
      <c r="AC38">
        <v>28.92</v>
      </c>
    </row>
    <row r="39" spans="7:29">
      <c r="G39" t="s">
        <v>81</v>
      </c>
      <c r="H39" s="74">
        <v>33.840000000000003</v>
      </c>
      <c r="I39" s="47">
        <v>0</v>
      </c>
      <c r="J39" s="47">
        <v>9.64</v>
      </c>
      <c r="K39" s="47">
        <v>0</v>
      </c>
      <c r="L39" s="47">
        <v>6.84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32.78</v>
      </c>
      <c r="X39">
        <v>0</v>
      </c>
      <c r="Y39">
        <v>0.77</v>
      </c>
      <c r="Z39">
        <v>-6</v>
      </c>
      <c r="AA39">
        <v>6.84</v>
      </c>
      <c r="AB39">
        <v>0.28999999999999998</v>
      </c>
      <c r="AC39">
        <v>9.64</v>
      </c>
    </row>
    <row r="40" spans="7:29">
      <c r="G40" t="s">
        <v>82</v>
      </c>
      <c r="H40" s="74">
        <v>49.260000000000005</v>
      </c>
      <c r="I40" s="47">
        <v>0</v>
      </c>
      <c r="J40" s="47">
        <v>9.64</v>
      </c>
      <c r="K40" s="47">
        <v>0</v>
      </c>
      <c r="L40" s="47">
        <v>6.75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48.2</v>
      </c>
      <c r="X40">
        <v>0</v>
      </c>
      <c r="Y40">
        <v>0.77</v>
      </c>
      <c r="Z40">
        <v>-6</v>
      </c>
      <c r="AA40">
        <v>6.75</v>
      </c>
      <c r="AB40">
        <v>0.28999999999999998</v>
      </c>
      <c r="AC40">
        <v>9.64</v>
      </c>
    </row>
    <row r="41" spans="7:29">
      <c r="G41" t="s">
        <v>83</v>
      </c>
      <c r="H41" s="74">
        <v>46.370000000000005</v>
      </c>
      <c r="I41" s="47">
        <v>0</v>
      </c>
      <c r="J41" s="47">
        <v>53.02</v>
      </c>
      <c r="K41" s="47">
        <v>0</v>
      </c>
      <c r="L41" s="47">
        <v>6.46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45.31</v>
      </c>
      <c r="X41">
        <v>0</v>
      </c>
      <c r="Y41">
        <v>0.77</v>
      </c>
      <c r="Z41">
        <v>-6</v>
      </c>
      <c r="AA41">
        <v>6.46</v>
      </c>
      <c r="AB41">
        <v>0.28999999999999998</v>
      </c>
      <c r="AC41">
        <v>53.02</v>
      </c>
    </row>
    <row r="42" spans="7:29">
      <c r="G42" t="s">
        <v>84</v>
      </c>
      <c r="H42" s="74">
        <v>28.049999999999997</v>
      </c>
      <c r="I42" s="47">
        <v>0</v>
      </c>
      <c r="J42" s="47">
        <v>57.84</v>
      </c>
      <c r="K42" s="47">
        <v>0</v>
      </c>
      <c r="L42" s="47">
        <v>6.27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26.99</v>
      </c>
      <c r="X42">
        <v>0</v>
      </c>
      <c r="Y42">
        <v>0.77</v>
      </c>
      <c r="Z42">
        <v>-6</v>
      </c>
      <c r="AA42">
        <v>6.27</v>
      </c>
      <c r="AB42">
        <v>0.28999999999999998</v>
      </c>
      <c r="AC42">
        <v>57.84</v>
      </c>
    </row>
    <row r="43" spans="7:29">
      <c r="G43" t="s">
        <v>85</v>
      </c>
      <c r="H43" s="74">
        <v>25.16</v>
      </c>
      <c r="I43" s="47">
        <v>0</v>
      </c>
      <c r="J43" s="47">
        <v>67.48</v>
      </c>
      <c r="K43" s="47">
        <v>0</v>
      </c>
      <c r="L43" s="47">
        <v>8.48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24.1</v>
      </c>
      <c r="X43">
        <v>0</v>
      </c>
      <c r="Y43">
        <v>0.77</v>
      </c>
      <c r="Z43">
        <v>-6</v>
      </c>
      <c r="AA43">
        <v>8.48</v>
      </c>
      <c r="AB43">
        <v>0.28999999999999998</v>
      </c>
      <c r="AC43">
        <v>67.48</v>
      </c>
    </row>
    <row r="44" spans="7:29">
      <c r="G44" t="s">
        <v>86</v>
      </c>
      <c r="H44" s="74">
        <v>25.16</v>
      </c>
      <c r="I44" s="47">
        <v>0</v>
      </c>
      <c r="J44" s="47">
        <v>67.48</v>
      </c>
      <c r="K44" s="47">
        <v>0</v>
      </c>
      <c r="L44" s="47">
        <v>9.16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24.1</v>
      </c>
      <c r="X44">
        <v>0</v>
      </c>
      <c r="Y44">
        <v>0.77</v>
      </c>
      <c r="Z44">
        <v>-6</v>
      </c>
      <c r="AA44">
        <v>9.16</v>
      </c>
      <c r="AB44">
        <v>0.28999999999999998</v>
      </c>
      <c r="AC44">
        <v>67.48</v>
      </c>
    </row>
    <row r="45" spans="7:29">
      <c r="G45" t="s">
        <v>87</v>
      </c>
      <c r="H45" s="74">
        <v>46.370000000000005</v>
      </c>
      <c r="I45" s="47">
        <v>7.71</v>
      </c>
      <c r="J45" s="47">
        <v>67.48</v>
      </c>
      <c r="K45" s="47">
        <v>0</v>
      </c>
      <c r="L45" s="47">
        <v>8.19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45.31</v>
      </c>
      <c r="X45">
        <v>7.71</v>
      </c>
      <c r="Y45">
        <v>0.77</v>
      </c>
      <c r="Z45">
        <v>0</v>
      </c>
      <c r="AA45">
        <v>8.19</v>
      </c>
      <c r="AB45">
        <v>0.28999999999999998</v>
      </c>
      <c r="AC45">
        <v>67.48</v>
      </c>
    </row>
    <row r="46" spans="7:29">
      <c r="G46" t="s">
        <v>88</v>
      </c>
      <c r="H46" s="74">
        <v>60.830000000000005</v>
      </c>
      <c r="I46" s="47">
        <v>7.71</v>
      </c>
      <c r="J46" s="47">
        <v>28.92</v>
      </c>
      <c r="K46" s="47">
        <v>0</v>
      </c>
      <c r="L46" s="47">
        <v>7.71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59.77</v>
      </c>
      <c r="X46">
        <v>7.71</v>
      </c>
      <c r="Y46">
        <v>0.77</v>
      </c>
      <c r="Z46">
        <v>0</v>
      </c>
      <c r="AA46">
        <v>7.71</v>
      </c>
      <c r="AB46">
        <v>0.28999999999999998</v>
      </c>
      <c r="AC46">
        <v>28.92</v>
      </c>
    </row>
    <row r="47" spans="7:29">
      <c r="G47" t="s">
        <v>89</v>
      </c>
      <c r="H47" s="74">
        <v>46.370000000000005</v>
      </c>
      <c r="I47" s="47">
        <v>24.1</v>
      </c>
      <c r="J47" s="47">
        <v>28.92</v>
      </c>
      <c r="K47" s="47">
        <v>0</v>
      </c>
      <c r="L47" s="47">
        <v>7.71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45.31</v>
      </c>
      <c r="X47">
        <v>24.1</v>
      </c>
      <c r="Y47">
        <v>0.77</v>
      </c>
      <c r="Z47">
        <v>0</v>
      </c>
      <c r="AA47">
        <v>7.71</v>
      </c>
      <c r="AB47">
        <v>0.28999999999999998</v>
      </c>
      <c r="AC47">
        <v>28.92</v>
      </c>
    </row>
    <row r="48" spans="7:29">
      <c r="G48" t="s">
        <v>90</v>
      </c>
      <c r="H48" s="74">
        <v>47.34</v>
      </c>
      <c r="I48" s="47">
        <v>33.74</v>
      </c>
      <c r="J48" s="47">
        <v>28.92</v>
      </c>
      <c r="K48" s="47">
        <v>0</v>
      </c>
      <c r="L48" s="47">
        <v>7.9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46.28</v>
      </c>
      <c r="X48">
        <v>33.74</v>
      </c>
      <c r="Y48">
        <v>0.77</v>
      </c>
      <c r="Z48">
        <v>0</v>
      </c>
      <c r="AA48">
        <v>7.9</v>
      </c>
      <c r="AB48">
        <v>0.28999999999999998</v>
      </c>
      <c r="AC48">
        <v>28.92</v>
      </c>
    </row>
    <row r="49" spans="7:29">
      <c r="G49" t="s">
        <v>91</v>
      </c>
      <c r="H49" s="74">
        <v>56.980000000000004</v>
      </c>
      <c r="I49" s="47">
        <v>4.82</v>
      </c>
      <c r="J49" s="47">
        <v>28.92</v>
      </c>
      <c r="K49" s="47">
        <v>0</v>
      </c>
      <c r="L49" s="47">
        <v>6.84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55.92</v>
      </c>
      <c r="X49">
        <v>4.82</v>
      </c>
      <c r="Y49">
        <v>0.77</v>
      </c>
      <c r="Z49">
        <v>0</v>
      </c>
      <c r="AA49">
        <v>6.84</v>
      </c>
      <c r="AB49">
        <v>0.28999999999999998</v>
      </c>
      <c r="AC49">
        <v>28.92</v>
      </c>
    </row>
    <row r="50" spans="7:29">
      <c r="G50" t="s">
        <v>92</v>
      </c>
      <c r="H50" s="74">
        <v>53.120000000000005</v>
      </c>
      <c r="I50" s="47">
        <v>4.82</v>
      </c>
      <c r="J50" s="47">
        <v>28.92</v>
      </c>
      <c r="K50" s="47">
        <v>0</v>
      </c>
      <c r="L50" s="47">
        <v>7.23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52.06</v>
      </c>
      <c r="X50">
        <v>4.82</v>
      </c>
      <c r="Y50">
        <v>0.77</v>
      </c>
      <c r="Z50">
        <v>0</v>
      </c>
      <c r="AA50">
        <v>7.23</v>
      </c>
      <c r="AB50">
        <v>0.28999999999999998</v>
      </c>
      <c r="AC50">
        <v>28.92</v>
      </c>
    </row>
    <row r="51" spans="7:29">
      <c r="G51" t="s">
        <v>93</v>
      </c>
      <c r="H51" s="74">
        <v>69.510000000000005</v>
      </c>
      <c r="I51" s="47">
        <v>0</v>
      </c>
      <c r="J51" s="47">
        <v>50.13</v>
      </c>
      <c r="K51" s="47">
        <v>0</v>
      </c>
      <c r="L51" s="47">
        <v>6.84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68.45</v>
      </c>
      <c r="X51">
        <v>0</v>
      </c>
      <c r="Y51">
        <v>0.77</v>
      </c>
      <c r="Z51">
        <v>-6</v>
      </c>
      <c r="AA51">
        <v>6.84</v>
      </c>
      <c r="AB51">
        <v>0.28999999999999998</v>
      </c>
      <c r="AC51">
        <v>50.13</v>
      </c>
    </row>
    <row r="52" spans="7:29">
      <c r="G52" t="s">
        <v>94</v>
      </c>
      <c r="H52" s="74">
        <v>68.540000000000006</v>
      </c>
      <c r="I52" s="47">
        <v>0</v>
      </c>
      <c r="J52" s="47">
        <v>50.13</v>
      </c>
      <c r="K52" s="47">
        <v>0</v>
      </c>
      <c r="L52" s="47">
        <v>7.23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67.48</v>
      </c>
      <c r="X52">
        <v>0</v>
      </c>
      <c r="Y52">
        <v>0.77</v>
      </c>
      <c r="Z52">
        <v>-6</v>
      </c>
      <c r="AA52">
        <v>7.23</v>
      </c>
      <c r="AB52">
        <v>0.28999999999999998</v>
      </c>
      <c r="AC52">
        <v>50.13</v>
      </c>
    </row>
    <row r="53" spans="7:29">
      <c r="G53" t="s">
        <v>95</v>
      </c>
      <c r="H53" s="74">
        <v>97.460000000000008</v>
      </c>
      <c r="I53" s="47">
        <v>30.85</v>
      </c>
      <c r="J53" s="47">
        <v>35.67</v>
      </c>
      <c r="K53" s="47">
        <v>0</v>
      </c>
      <c r="L53" s="47">
        <v>7.42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96.4</v>
      </c>
      <c r="X53">
        <v>30.85</v>
      </c>
      <c r="Y53">
        <v>0.77</v>
      </c>
      <c r="Z53">
        <v>-6</v>
      </c>
      <c r="AA53">
        <v>7.42</v>
      </c>
      <c r="AB53">
        <v>0.28999999999999998</v>
      </c>
      <c r="AC53">
        <v>35.67</v>
      </c>
    </row>
    <row r="54" spans="7:29">
      <c r="G54" t="s">
        <v>96</v>
      </c>
      <c r="H54" s="74">
        <v>93.61</v>
      </c>
      <c r="I54" s="47">
        <v>24.1</v>
      </c>
      <c r="J54" s="47">
        <v>34.700000000000003</v>
      </c>
      <c r="K54" s="47">
        <v>0</v>
      </c>
      <c r="L54" s="47">
        <v>7.71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92.55</v>
      </c>
      <c r="X54">
        <v>24.1</v>
      </c>
      <c r="Y54">
        <v>0.77</v>
      </c>
      <c r="Z54">
        <v>-6</v>
      </c>
      <c r="AA54">
        <v>7.71</v>
      </c>
      <c r="AB54">
        <v>0.28999999999999998</v>
      </c>
      <c r="AC54">
        <v>34.700000000000003</v>
      </c>
    </row>
    <row r="55" spans="7:29">
      <c r="G55" t="s">
        <v>97</v>
      </c>
      <c r="H55" s="74">
        <v>87.820000000000007</v>
      </c>
      <c r="I55" s="47">
        <v>28.92</v>
      </c>
      <c r="J55" s="47">
        <v>110.86</v>
      </c>
      <c r="K55" s="47">
        <v>0</v>
      </c>
      <c r="L55" s="47">
        <v>6.75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86.76</v>
      </c>
      <c r="X55">
        <v>28.92</v>
      </c>
      <c r="Y55">
        <v>0.77</v>
      </c>
      <c r="Z55">
        <v>-6</v>
      </c>
      <c r="AA55">
        <v>6.75</v>
      </c>
      <c r="AB55">
        <v>0.28999999999999998</v>
      </c>
      <c r="AC55">
        <v>110.86</v>
      </c>
    </row>
    <row r="56" spans="7:29">
      <c r="G56" t="s">
        <v>98</v>
      </c>
      <c r="H56" s="74">
        <v>87.820000000000007</v>
      </c>
      <c r="I56" s="47">
        <v>22.17</v>
      </c>
      <c r="J56" s="47">
        <v>96.4</v>
      </c>
      <c r="K56" s="47">
        <v>0</v>
      </c>
      <c r="L56" s="47">
        <v>7.71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86.76</v>
      </c>
      <c r="X56">
        <v>22.17</v>
      </c>
      <c r="Y56">
        <v>0.77</v>
      </c>
      <c r="Z56">
        <v>-6</v>
      </c>
      <c r="AA56">
        <v>7.71</v>
      </c>
      <c r="AB56">
        <v>0.28999999999999998</v>
      </c>
      <c r="AC56">
        <v>96.4</v>
      </c>
    </row>
    <row r="57" spans="7:29">
      <c r="G57" t="s">
        <v>99</v>
      </c>
      <c r="H57" s="74">
        <v>98.41</v>
      </c>
      <c r="I57" s="47">
        <v>32.78</v>
      </c>
      <c r="J57" s="47">
        <v>76.16</v>
      </c>
      <c r="K57" s="47">
        <v>0</v>
      </c>
      <c r="L57" s="47">
        <v>6.27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97.35</v>
      </c>
      <c r="X57">
        <v>32.78</v>
      </c>
      <c r="Y57">
        <v>0.77</v>
      </c>
      <c r="Z57">
        <v>-6</v>
      </c>
      <c r="AA57">
        <v>6.27</v>
      </c>
      <c r="AB57">
        <v>0.28999999999999998</v>
      </c>
      <c r="AC57">
        <v>76.16</v>
      </c>
    </row>
    <row r="58" spans="7:29">
      <c r="G58" t="s">
        <v>100</v>
      </c>
      <c r="H58" s="74">
        <v>98.42</v>
      </c>
      <c r="I58" s="47">
        <v>44.34</v>
      </c>
      <c r="J58" s="47">
        <v>76.16</v>
      </c>
      <c r="K58" s="47">
        <v>0</v>
      </c>
      <c r="L58" s="47">
        <v>8.9700000000000006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97.36</v>
      </c>
      <c r="X58">
        <v>44.34</v>
      </c>
      <c r="Y58">
        <v>0.77</v>
      </c>
      <c r="Z58">
        <v>-6</v>
      </c>
      <c r="AA58">
        <v>8.9700000000000006</v>
      </c>
      <c r="AB58">
        <v>0.28999999999999998</v>
      </c>
      <c r="AC58">
        <v>76.16</v>
      </c>
    </row>
    <row r="59" spans="7:29">
      <c r="G59" t="s">
        <v>101</v>
      </c>
      <c r="H59" s="74">
        <v>104.21000000000001</v>
      </c>
      <c r="I59" s="47">
        <v>42.42</v>
      </c>
      <c r="J59" s="47">
        <v>80.010000000000005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103.15</v>
      </c>
      <c r="X59">
        <v>42.42</v>
      </c>
      <c r="Y59">
        <v>0.77</v>
      </c>
      <c r="Z59">
        <v>-6</v>
      </c>
      <c r="AA59">
        <v>0</v>
      </c>
      <c r="AB59">
        <v>0.28999999999999998</v>
      </c>
      <c r="AC59">
        <v>80.010000000000005</v>
      </c>
    </row>
    <row r="60" spans="7:29">
      <c r="G60" t="s">
        <v>102</v>
      </c>
      <c r="H60" s="74">
        <v>106.13</v>
      </c>
      <c r="I60" s="47">
        <v>47.24</v>
      </c>
      <c r="J60" s="47">
        <v>79.05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105.07</v>
      </c>
      <c r="X60">
        <v>47.24</v>
      </c>
      <c r="Y60">
        <v>0.77</v>
      </c>
      <c r="Z60">
        <v>-6</v>
      </c>
      <c r="AA60">
        <v>0</v>
      </c>
      <c r="AB60">
        <v>0.28999999999999998</v>
      </c>
      <c r="AC60">
        <v>79.05</v>
      </c>
    </row>
    <row r="61" spans="7:29">
      <c r="G61" t="s">
        <v>103</v>
      </c>
      <c r="H61" s="74">
        <v>143.74</v>
      </c>
      <c r="I61" s="47">
        <v>0</v>
      </c>
      <c r="J61" s="47">
        <v>82.9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142.68</v>
      </c>
      <c r="X61">
        <v>0</v>
      </c>
      <c r="Y61">
        <v>0.77</v>
      </c>
      <c r="Z61">
        <v>-6</v>
      </c>
      <c r="AA61">
        <v>0</v>
      </c>
      <c r="AB61">
        <v>0.28999999999999998</v>
      </c>
      <c r="AC61">
        <v>82.9</v>
      </c>
    </row>
    <row r="62" spans="7:29">
      <c r="G62" t="s">
        <v>104</v>
      </c>
      <c r="H62" s="74">
        <v>154.33000000000001</v>
      </c>
      <c r="I62" s="47">
        <v>14.46</v>
      </c>
      <c r="J62" s="47">
        <v>50.13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153.27000000000001</v>
      </c>
      <c r="X62">
        <v>14.46</v>
      </c>
      <c r="Y62">
        <v>0.77</v>
      </c>
      <c r="Z62">
        <v>-6</v>
      </c>
      <c r="AA62">
        <v>0</v>
      </c>
      <c r="AB62">
        <v>0.28999999999999998</v>
      </c>
      <c r="AC62">
        <v>50.13</v>
      </c>
    </row>
    <row r="63" spans="7:29">
      <c r="G63" t="s">
        <v>105</v>
      </c>
      <c r="H63" s="74">
        <v>148.55000000000001</v>
      </c>
      <c r="I63" s="47">
        <v>30.85</v>
      </c>
      <c r="J63" s="47">
        <v>133.03</v>
      </c>
      <c r="K63" s="47">
        <v>0</v>
      </c>
      <c r="L63" s="47">
        <v>2.99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147.49</v>
      </c>
      <c r="X63">
        <v>30.85</v>
      </c>
      <c r="Y63">
        <v>0.77</v>
      </c>
      <c r="Z63">
        <v>-6</v>
      </c>
      <c r="AA63">
        <v>2.99</v>
      </c>
      <c r="AB63">
        <v>0.28999999999999998</v>
      </c>
      <c r="AC63">
        <v>133.03</v>
      </c>
    </row>
    <row r="64" spans="7:29">
      <c r="G64" t="s">
        <v>106</v>
      </c>
      <c r="H64" s="74">
        <v>136.97999999999999</v>
      </c>
      <c r="I64" s="47">
        <v>42.42</v>
      </c>
      <c r="J64" s="47">
        <v>138.81</v>
      </c>
      <c r="K64" s="47">
        <v>0</v>
      </c>
      <c r="L64" s="47">
        <v>2.2200000000000002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135.91999999999999</v>
      </c>
      <c r="X64">
        <v>42.42</v>
      </c>
      <c r="Y64">
        <v>0.77</v>
      </c>
      <c r="Z64">
        <v>-6</v>
      </c>
      <c r="AA64">
        <v>2.2200000000000002</v>
      </c>
      <c r="AB64">
        <v>0.28999999999999998</v>
      </c>
      <c r="AC64">
        <v>138.81</v>
      </c>
    </row>
    <row r="65" spans="7:29">
      <c r="G65" t="s">
        <v>107</v>
      </c>
      <c r="H65" s="74">
        <v>140.85</v>
      </c>
      <c r="I65" s="47">
        <v>55.91</v>
      </c>
      <c r="J65" s="47">
        <v>126.28</v>
      </c>
      <c r="K65" s="47">
        <v>0</v>
      </c>
      <c r="L65" s="47">
        <v>3.08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139.79</v>
      </c>
      <c r="X65">
        <v>55.91</v>
      </c>
      <c r="Y65">
        <v>0.77</v>
      </c>
      <c r="Z65">
        <v>-0.5</v>
      </c>
      <c r="AA65">
        <v>3.08</v>
      </c>
      <c r="AB65">
        <v>0.28999999999999998</v>
      </c>
      <c r="AC65">
        <v>126.28</v>
      </c>
    </row>
    <row r="66" spans="7:29">
      <c r="G66" t="s">
        <v>108</v>
      </c>
      <c r="H66" s="74">
        <v>140.84</v>
      </c>
      <c r="I66" s="47">
        <v>65.55</v>
      </c>
      <c r="J66" s="47">
        <v>128.21</v>
      </c>
      <c r="K66" s="47">
        <v>0</v>
      </c>
      <c r="L66" s="47">
        <v>5.98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139.78</v>
      </c>
      <c r="X66">
        <v>65.55</v>
      </c>
      <c r="Y66">
        <v>0.77</v>
      </c>
      <c r="Z66">
        <v>-0.5</v>
      </c>
      <c r="AA66">
        <v>5.98</v>
      </c>
      <c r="AB66">
        <v>0.28999999999999998</v>
      </c>
      <c r="AC66">
        <v>128.21</v>
      </c>
    </row>
    <row r="67" spans="7:29">
      <c r="G67" t="s">
        <v>109</v>
      </c>
      <c r="H67" s="74">
        <v>141.81</v>
      </c>
      <c r="I67" s="47">
        <v>94.47</v>
      </c>
      <c r="J67" s="47">
        <v>116.64</v>
      </c>
      <c r="K67" s="47">
        <v>0</v>
      </c>
      <c r="L67" s="47">
        <v>6.84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140.75</v>
      </c>
      <c r="X67">
        <v>94.47</v>
      </c>
      <c r="Y67">
        <v>0.77</v>
      </c>
      <c r="Z67">
        <v>-0.5</v>
      </c>
      <c r="AA67">
        <v>6.84</v>
      </c>
      <c r="AB67">
        <v>0.28999999999999998</v>
      </c>
      <c r="AC67">
        <v>116.64</v>
      </c>
    </row>
    <row r="68" spans="7:29">
      <c r="G68" t="s">
        <v>110</v>
      </c>
      <c r="H68" s="74">
        <v>129.27000000000001</v>
      </c>
      <c r="I68" s="47">
        <v>100.26</v>
      </c>
      <c r="J68" s="47">
        <v>128.21</v>
      </c>
      <c r="K68" s="47">
        <v>0</v>
      </c>
      <c r="L68" s="47">
        <v>7.42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128.21</v>
      </c>
      <c r="X68">
        <v>100.26</v>
      </c>
      <c r="Y68">
        <v>0.77</v>
      </c>
      <c r="Z68">
        <v>-0.5</v>
      </c>
      <c r="AA68">
        <v>7.42</v>
      </c>
      <c r="AB68">
        <v>0.28999999999999998</v>
      </c>
      <c r="AC68">
        <v>128.21</v>
      </c>
    </row>
    <row r="69" spans="7:29">
      <c r="G69" t="s">
        <v>111</v>
      </c>
      <c r="H69" s="74">
        <v>138.91</v>
      </c>
      <c r="I69" s="47">
        <v>94.47</v>
      </c>
      <c r="J69" s="47">
        <v>9.64</v>
      </c>
      <c r="K69" s="47">
        <v>0</v>
      </c>
      <c r="L69" s="47">
        <v>7.33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137.85</v>
      </c>
      <c r="X69">
        <v>94.47</v>
      </c>
      <c r="Y69">
        <v>0.77</v>
      </c>
      <c r="Z69">
        <v>-0.5</v>
      </c>
      <c r="AA69">
        <v>7.33</v>
      </c>
      <c r="AB69">
        <v>0.28999999999999998</v>
      </c>
      <c r="AC69">
        <v>9.64</v>
      </c>
    </row>
    <row r="70" spans="7:29">
      <c r="G70" t="s">
        <v>112</v>
      </c>
      <c r="H70" s="74">
        <v>136.02000000000001</v>
      </c>
      <c r="I70" s="47">
        <v>99.29</v>
      </c>
      <c r="J70" s="47">
        <v>59.77</v>
      </c>
      <c r="K70" s="47">
        <v>0</v>
      </c>
      <c r="L70" s="47">
        <v>8.68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134.96</v>
      </c>
      <c r="X70">
        <v>99.29</v>
      </c>
      <c r="Y70">
        <v>0.77</v>
      </c>
      <c r="Z70">
        <v>-0.5</v>
      </c>
      <c r="AA70">
        <v>8.68</v>
      </c>
      <c r="AB70">
        <v>0.28999999999999998</v>
      </c>
      <c r="AC70">
        <v>59.77</v>
      </c>
    </row>
    <row r="71" spans="7:29">
      <c r="G71" t="s">
        <v>113</v>
      </c>
      <c r="H71" s="74">
        <v>130.22999999999999</v>
      </c>
      <c r="I71" s="47">
        <v>88.69</v>
      </c>
      <c r="J71" s="47">
        <v>0</v>
      </c>
      <c r="K71" s="47">
        <v>0</v>
      </c>
      <c r="L71" s="47">
        <v>9.64</v>
      </c>
      <c r="M71" s="75">
        <v>0</v>
      </c>
      <c r="N71" s="74">
        <v>0</v>
      </c>
      <c r="O71" s="47">
        <v>0</v>
      </c>
      <c r="P71" s="47">
        <v>-112</v>
      </c>
      <c r="Q71" s="47">
        <v>0</v>
      </c>
      <c r="R71" s="47">
        <v>0</v>
      </c>
      <c r="S71" s="75">
        <v>0</v>
      </c>
      <c r="U71" s="74"/>
      <c r="V71" s="75"/>
      <c r="W71">
        <v>129.16999999999999</v>
      </c>
      <c r="X71">
        <v>88.69</v>
      </c>
      <c r="Y71">
        <v>0.77</v>
      </c>
      <c r="Z71">
        <v>-0.5</v>
      </c>
      <c r="AA71">
        <v>9.64</v>
      </c>
      <c r="AB71">
        <v>0.28999999999999998</v>
      </c>
      <c r="AC71">
        <v>-112</v>
      </c>
    </row>
    <row r="72" spans="7:29">
      <c r="G72" t="s">
        <v>114</v>
      </c>
      <c r="H72" s="74">
        <v>131.19999999999999</v>
      </c>
      <c r="I72" s="47">
        <v>71.34</v>
      </c>
      <c r="J72" s="47">
        <v>57.84</v>
      </c>
      <c r="K72" s="47">
        <v>0</v>
      </c>
      <c r="L72" s="47">
        <v>10.119999999999999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130.13999999999999</v>
      </c>
      <c r="X72">
        <v>71.34</v>
      </c>
      <c r="Y72">
        <v>0.77</v>
      </c>
      <c r="Z72">
        <v>-0.5</v>
      </c>
      <c r="AA72">
        <v>10.119999999999999</v>
      </c>
      <c r="AB72">
        <v>0.28999999999999998</v>
      </c>
      <c r="AC72">
        <v>57.84</v>
      </c>
    </row>
    <row r="73" spans="7:29">
      <c r="G73" t="s">
        <v>115</v>
      </c>
      <c r="H73" s="74">
        <v>138.44</v>
      </c>
      <c r="I73" s="47">
        <v>97.36</v>
      </c>
      <c r="J73" s="47">
        <v>0</v>
      </c>
      <c r="K73" s="47">
        <v>0</v>
      </c>
      <c r="L73" s="47">
        <v>10.41</v>
      </c>
      <c r="M73" s="75">
        <v>0</v>
      </c>
      <c r="N73" s="74">
        <v>0</v>
      </c>
      <c r="O73" s="47">
        <v>0</v>
      </c>
      <c r="P73" s="47">
        <v>-35</v>
      </c>
      <c r="Q73" s="47">
        <v>0</v>
      </c>
      <c r="R73" s="47">
        <v>0</v>
      </c>
      <c r="S73" s="75">
        <v>0</v>
      </c>
      <c r="U73" s="74"/>
      <c r="V73" s="75"/>
      <c r="W73">
        <v>137.86000000000001</v>
      </c>
      <c r="X73">
        <v>97.36</v>
      </c>
      <c r="Y73">
        <v>0.28999999999999998</v>
      </c>
      <c r="Z73">
        <v>-0.5</v>
      </c>
      <c r="AA73">
        <v>10.41</v>
      </c>
      <c r="AB73">
        <v>0.28999999999999998</v>
      </c>
      <c r="AC73">
        <v>-35</v>
      </c>
    </row>
    <row r="74" spans="7:29">
      <c r="G74" t="s">
        <v>116</v>
      </c>
      <c r="H74" s="74">
        <v>119.15</v>
      </c>
      <c r="I74" s="47">
        <v>91.58</v>
      </c>
      <c r="J74" s="47">
        <v>0</v>
      </c>
      <c r="K74" s="47">
        <v>0</v>
      </c>
      <c r="L74" s="47">
        <v>11.28</v>
      </c>
      <c r="M74" s="75">
        <v>0</v>
      </c>
      <c r="N74" s="74">
        <v>0</v>
      </c>
      <c r="O74" s="47">
        <v>0</v>
      </c>
      <c r="P74" s="47">
        <v>-48</v>
      </c>
      <c r="Q74" s="47">
        <v>0</v>
      </c>
      <c r="R74" s="47">
        <v>0</v>
      </c>
      <c r="S74" s="75">
        <v>0</v>
      </c>
      <c r="U74" s="74"/>
      <c r="V74" s="75"/>
      <c r="W74">
        <v>118.57</v>
      </c>
      <c r="X74">
        <v>91.58</v>
      </c>
      <c r="Y74">
        <v>0.28999999999999998</v>
      </c>
      <c r="Z74">
        <v>-0.5</v>
      </c>
      <c r="AA74">
        <v>11.28</v>
      </c>
      <c r="AB74">
        <v>0.28999999999999998</v>
      </c>
      <c r="AC74">
        <v>-48</v>
      </c>
    </row>
    <row r="75" spans="7:29">
      <c r="G75" t="s">
        <v>117</v>
      </c>
      <c r="H75" s="74">
        <v>70.950000000000017</v>
      </c>
      <c r="I75" s="47">
        <v>88.69</v>
      </c>
      <c r="J75" s="47">
        <v>0</v>
      </c>
      <c r="K75" s="47">
        <v>0</v>
      </c>
      <c r="L75" s="47">
        <v>11.76</v>
      </c>
      <c r="M75" s="75">
        <v>0</v>
      </c>
      <c r="N75" s="74">
        <v>0</v>
      </c>
      <c r="O75" s="47">
        <v>0</v>
      </c>
      <c r="P75" s="47">
        <v>-53</v>
      </c>
      <c r="Q75" s="47">
        <v>0</v>
      </c>
      <c r="R75" s="47">
        <v>0</v>
      </c>
      <c r="S75" s="75">
        <v>0</v>
      </c>
      <c r="U75" s="74"/>
      <c r="V75" s="75"/>
      <c r="W75">
        <v>70.37</v>
      </c>
      <c r="X75">
        <v>88.69</v>
      </c>
      <c r="Y75">
        <v>0.28999999999999998</v>
      </c>
      <c r="Z75">
        <v>-0.5</v>
      </c>
      <c r="AA75">
        <v>11.76</v>
      </c>
      <c r="AB75">
        <v>0.28999999999999998</v>
      </c>
      <c r="AC75">
        <v>-53</v>
      </c>
    </row>
    <row r="76" spans="7:29">
      <c r="G76" t="s">
        <v>118</v>
      </c>
      <c r="H76" s="74">
        <v>62.28</v>
      </c>
      <c r="I76" s="47">
        <v>79.040000000000006</v>
      </c>
      <c r="J76" s="47">
        <v>0</v>
      </c>
      <c r="K76" s="47">
        <v>0</v>
      </c>
      <c r="L76" s="47">
        <v>12.34</v>
      </c>
      <c r="M76" s="75">
        <v>0</v>
      </c>
      <c r="N76" s="74">
        <v>0</v>
      </c>
      <c r="O76" s="47">
        <v>0</v>
      </c>
      <c r="P76" s="47">
        <v>-53</v>
      </c>
      <c r="Q76" s="47">
        <v>0</v>
      </c>
      <c r="R76" s="47">
        <v>0</v>
      </c>
      <c r="S76" s="75">
        <v>0</v>
      </c>
      <c r="U76" s="74"/>
      <c r="V76" s="75"/>
      <c r="W76">
        <v>61.7</v>
      </c>
      <c r="X76">
        <v>79.040000000000006</v>
      </c>
      <c r="Y76">
        <v>0.28999999999999998</v>
      </c>
      <c r="Z76">
        <v>-0.5</v>
      </c>
      <c r="AA76">
        <v>12.34</v>
      </c>
      <c r="AB76">
        <v>0.28999999999999998</v>
      </c>
      <c r="AC76">
        <v>-53</v>
      </c>
    </row>
    <row r="77" spans="7:29">
      <c r="G77" t="s">
        <v>119</v>
      </c>
      <c r="H77" s="74">
        <v>42.03</v>
      </c>
      <c r="I77" s="47">
        <v>107.97</v>
      </c>
      <c r="J77" s="47">
        <v>0</v>
      </c>
      <c r="K77" s="47">
        <v>0</v>
      </c>
      <c r="L77" s="47">
        <v>12.72</v>
      </c>
      <c r="M77" s="75">
        <v>0</v>
      </c>
      <c r="N77" s="74">
        <v>0</v>
      </c>
      <c r="O77" s="47">
        <v>0</v>
      </c>
      <c r="P77" s="47">
        <v>-88</v>
      </c>
      <c r="Q77" s="47">
        <v>0</v>
      </c>
      <c r="R77" s="47">
        <v>0</v>
      </c>
      <c r="S77" s="75">
        <v>0</v>
      </c>
      <c r="U77" s="74"/>
      <c r="V77" s="75"/>
      <c r="W77">
        <v>41.45</v>
      </c>
      <c r="X77">
        <v>107.97</v>
      </c>
      <c r="Y77">
        <v>0.28999999999999998</v>
      </c>
      <c r="Z77">
        <v>-0.5</v>
      </c>
      <c r="AA77">
        <v>12.72</v>
      </c>
      <c r="AB77">
        <v>0.28999999999999998</v>
      </c>
      <c r="AC77">
        <v>-88</v>
      </c>
    </row>
    <row r="78" spans="7:29">
      <c r="G78" t="s">
        <v>120</v>
      </c>
      <c r="H78" s="74">
        <v>28.54</v>
      </c>
      <c r="I78" s="47">
        <v>94.46</v>
      </c>
      <c r="J78" s="47">
        <v>0</v>
      </c>
      <c r="K78" s="47">
        <v>0</v>
      </c>
      <c r="L78" s="47">
        <v>12.92</v>
      </c>
      <c r="M78" s="75">
        <v>0</v>
      </c>
      <c r="N78" s="74">
        <v>0</v>
      </c>
      <c r="O78" s="47">
        <v>0</v>
      </c>
      <c r="P78" s="47">
        <v>-127</v>
      </c>
      <c r="Q78" s="47">
        <v>0</v>
      </c>
      <c r="R78" s="47">
        <v>0</v>
      </c>
      <c r="S78" s="75">
        <v>0</v>
      </c>
      <c r="U78" s="74"/>
      <c r="V78" s="75"/>
      <c r="W78">
        <v>27.96</v>
      </c>
      <c r="X78">
        <v>94.46</v>
      </c>
      <c r="Y78">
        <v>0.28999999999999998</v>
      </c>
      <c r="Z78">
        <v>-0.5</v>
      </c>
      <c r="AA78">
        <v>12.92</v>
      </c>
      <c r="AB78">
        <v>0.28999999999999998</v>
      </c>
      <c r="AC78">
        <v>-127</v>
      </c>
    </row>
    <row r="79" spans="7:29">
      <c r="G79" t="s">
        <v>121</v>
      </c>
      <c r="H79" s="74">
        <v>87.340000000000018</v>
      </c>
      <c r="I79" s="47">
        <v>91.58</v>
      </c>
      <c r="J79" s="47">
        <v>0</v>
      </c>
      <c r="K79" s="47">
        <v>0</v>
      </c>
      <c r="L79" s="47">
        <v>13.11</v>
      </c>
      <c r="M79" s="75">
        <v>0</v>
      </c>
      <c r="N79" s="74">
        <v>0</v>
      </c>
      <c r="O79" s="47">
        <v>0</v>
      </c>
      <c r="P79" s="47">
        <v>-143</v>
      </c>
      <c r="Q79" s="47">
        <v>0</v>
      </c>
      <c r="R79" s="47">
        <v>0</v>
      </c>
      <c r="S79" s="75">
        <v>0</v>
      </c>
      <c r="U79" s="74"/>
      <c r="V79" s="75"/>
      <c r="W79">
        <v>86.76</v>
      </c>
      <c r="X79">
        <v>91.58</v>
      </c>
      <c r="Y79">
        <v>0.28999999999999998</v>
      </c>
      <c r="Z79">
        <v>-0.5</v>
      </c>
      <c r="AA79">
        <v>13.11</v>
      </c>
      <c r="AB79">
        <v>0.28999999999999998</v>
      </c>
      <c r="AC79">
        <v>-143</v>
      </c>
    </row>
    <row r="80" spans="7:29">
      <c r="G80" t="s">
        <v>122</v>
      </c>
      <c r="H80" s="74">
        <v>140.36999999999998</v>
      </c>
      <c r="I80" s="47">
        <v>107</v>
      </c>
      <c r="J80" s="47">
        <v>0</v>
      </c>
      <c r="K80" s="47">
        <v>0</v>
      </c>
      <c r="L80" s="47">
        <v>13.3</v>
      </c>
      <c r="M80" s="75">
        <v>0</v>
      </c>
      <c r="N80" s="74">
        <v>0</v>
      </c>
      <c r="O80" s="47">
        <v>0</v>
      </c>
      <c r="P80" s="47">
        <v>-133</v>
      </c>
      <c r="Q80" s="47">
        <v>0</v>
      </c>
      <c r="R80" s="47">
        <v>0</v>
      </c>
      <c r="S80" s="75">
        <v>0</v>
      </c>
      <c r="U80" s="74"/>
      <c r="V80" s="75"/>
      <c r="W80">
        <v>139.79</v>
      </c>
      <c r="X80">
        <v>107</v>
      </c>
      <c r="Y80">
        <v>0.28999999999999998</v>
      </c>
      <c r="Z80">
        <v>-0.5</v>
      </c>
      <c r="AA80">
        <v>13.3</v>
      </c>
      <c r="AB80">
        <v>0.28999999999999998</v>
      </c>
      <c r="AC80">
        <v>-133</v>
      </c>
    </row>
    <row r="81" spans="7:29">
      <c r="G81" t="s">
        <v>123</v>
      </c>
      <c r="H81" s="74">
        <v>129.76</v>
      </c>
      <c r="I81" s="47">
        <v>38.56</v>
      </c>
      <c r="J81" s="47">
        <v>0</v>
      </c>
      <c r="K81" s="47">
        <v>0</v>
      </c>
      <c r="L81" s="47">
        <v>13.01</v>
      </c>
      <c r="M81" s="75">
        <v>0</v>
      </c>
      <c r="N81" s="74">
        <v>0</v>
      </c>
      <c r="O81" s="47">
        <v>0</v>
      </c>
      <c r="P81" s="47">
        <v>-91</v>
      </c>
      <c r="Q81" s="47">
        <v>0</v>
      </c>
      <c r="R81" s="47">
        <v>0</v>
      </c>
      <c r="S81" s="75">
        <v>0</v>
      </c>
      <c r="U81" s="74"/>
      <c r="V81" s="75"/>
      <c r="W81">
        <v>129.18</v>
      </c>
      <c r="X81">
        <v>38.56</v>
      </c>
      <c r="Y81">
        <v>0.28999999999999998</v>
      </c>
      <c r="Z81">
        <v>-0.5</v>
      </c>
      <c r="AA81">
        <v>13.01</v>
      </c>
      <c r="AB81">
        <v>0.28999999999999998</v>
      </c>
      <c r="AC81">
        <v>-91</v>
      </c>
    </row>
    <row r="82" spans="7:29">
      <c r="G82" t="s">
        <v>124</v>
      </c>
      <c r="H82" s="74">
        <v>152.88999999999999</v>
      </c>
      <c r="I82" s="47">
        <v>43.38</v>
      </c>
      <c r="J82" s="47">
        <v>24.1</v>
      </c>
      <c r="K82" s="47">
        <v>0</v>
      </c>
      <c r="L82" s="47">
        <v>12.53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152.31</v>
      </c>
      <c r="X82">
        <v>43.38</v>
      </c>
      <c r="Y82">
        <v>0.28999999999999998</v>
      </c>
      <c r="Z82">
        <v>-0.5</v>
      </c>
      <c r="AA82">
        <v>12.53</v>
      </c>
      <c r="AB82">
        <v>0.28999999999999998</v>
      </c>
      <c r="AC82">
        <v>24.1</v>
      </c>
    </row>
    <row r="83" spans="7:29">
      <c r="G83" t="s">
        <v>125</v>
      </c>
      <c r="H83" s="74">
        <v>171.69</v>
      </c>
      <c r="I83" s="47">
        <v>4.82</v>
      </c>
      <c r="J83" s="47">
        <v>0</v>
      </c>
      <c r="K83" s="47">
        <v>0</v>
      </c>
      <c r="L83" s="47">
        <v>12.53</v>
      </c>
      <c r="M83" s="75">
        <v>0</v>
      </c>
      <c r="N83" s="74">
        <v>0</v>
      </c>
      <c r="O83" s="47">
        <v>0</v>
      </c>
      <c r="P83" s="47">
        <v>-111</v>
      </c>
      <c r="Q83" s="47">
        <v>0</v>
      </c>
      <c r="R83" s="47">
        <v>0</v>
      </c>
      <c r="S83" s="75">
        <v>0</v>
      </c>
      <c r="U83" s="74"/>
      <c r="V83" s="75"/>
      <c r="W83">
        <v>170.63</v>
      </c>
      <c r="X83">
        <v>4.82</v>
      </c>
      <c r="Y83">
        <v>0.77</v>
      </c>
      <c r="Z83">
        <v>-0.5</v>
      </c>
      <c r="AA83">
        <v>12.53</v>
      </c>
      <c r="AB83">
        <v>0.28999999999999998</v>
      </c>
      <c r="AC83">
        <v>-111</v>
      </c>
    </row>
    <row r="84" spans="7:29">
      <c r="G84" t="s">
        <v>126</v>
      </c>
      <c r="H84" s="74">
        <v>147.59</v>
      </c>
      <c r="I84" s="47">
        <v>0</v>
      </c>
      <c r="J84" s="47">
        <v>63.62</v>
      </c>
      <c r="K84" s="47">
        <v>0</v>
      </c>
      <c r="L84" s="47">
        <v>12.44</v>
      </c>
      <c r="M84" s="75">
        <v>0</v>
      </c>
      <c r="N84" s="74">
        <v>0</v>
      </c>
      <c r="O84" s="47">
        <v>-15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146.53</v>
      </c>
      <c r="X84">
        <v>-15</v>
      </c>
      <c r="Y84">
        <v>0.77</v>
      </c>
      <c r="Z84">
        <v>-0.5</v>
      </c>
      <c r="AA84">
        <v>12.44</v>
      </c>
      <c r="AB84">
        <v>0.28999999999999998</v>
      </c>
      <c r="AC84">
        <v>63.62</v>
      </c>
    </row>
    <row r="85" spans="7:29">
      <c r="G85" t="s">
        <v>127</v>
      </c>
      <c r="H85" s="74">
        <v>117.7</v>
      </c>
      <c r="I85" s="47">
        <v>9.64</v>
      </c>
      <c r="J85" s="47">
        <v>96.4</v>
      </c>
      <c r="K85" s="47">
        <v>0</v>
      </c>
      <c r="L85" s="47">
        <v>12.05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116.64</v>
      </c>
      <c r="X85">
        <v>9.64</v>
      </c>
      <c r="Y85">
        <v>0.77</v>
      </c>
      <c r="Z85">
        <v>-0.5</v>
      </c>
      <c r="AA85">
        <v>12.05</v>
      </c>
      <c r="AB85">
        <v>0.28999999999999998</v>
      </c>
      <c r="AC85">
        <v>96.4</v>
      </c>
    </row>
    <row r="86" spans="7:29">
      <c r="G86" t="s">
        <v>128</v>
      </c>
      <c r="H86" s="74">
        <v>121.56</v>
      </c>
      <c r="I86" s="47">
        <v>6.75</v>
      </c>
      <c r="J86" s="47">
        <v>100.26</v>
      </c>
      <c r="K86" s="47">
        <v>0</v>
      </c>
      <c r="L86" s="47">
        <v>11.95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120.5</v>
      </c>
      <c r="X86">
        <v>6.75</v>
      </c>
      <c r="Y86">
        <v>0.77</v>
      </c>
      <c r="Z86">
        <v>-0.5</v>
      </c>
      <c r="AA86">
        <v>11.95</v>
      </c>
      <c r="AB86">
        <v>0.28999999999999998</v>
      </c>
      <c r="AC86">
        <v>100.26</v>
      </c>
    </row>
    <row r="87" spans="7:29">
      <c r="G87" t="s">
        <v>129</v>
      </c>
      <c r="H87" s="74">
        <v>115.78</v>
      </c>
      <c r="I87" s="47">
        <v>9.64</v>
      </c>
      <c r="J87" s="47">
        <v>82.9</v>
      </c>
      <c r="K87" s="47">
        <v>0</v>
      </c>
      <c r="L87" s="47">
        <v>11.76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114.72</v>
      </c>
      <c r="X87">
        <v>9.64</v>
      </c>
      <c r="Y87">
        <v>0.77</v>
      </c>
      <c r="Z87">
        <v>-0.5</v>
      </c>
      <c r="AA87">
        <v>11.76</v>
      </c>
      <c r="AB87">
        <v>0.28999999999999998</v>
      </c>
      <c r="AC87">
        <v>82.9</v>
      </c>
    </row>
    <row r="88" spans="7:29">
      <c r="G88" t="s">
        <v>130</v>
      </c>
      <c r="H88" s="74">
        <v>135.06</v>
      </c>
      <c r="I88" s="47">
        <v>4.82</v>
      </c>
      <c r="J88" s="47">
        <v>91.58</v>
      </c>
      <c r="K88" s="47">
        <v>0</v>
      </c>
      <c r="L88" s="47">
        <v>11.47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134</v>
      </c>
      <c r="X88">
        <v>4.82</v>
      </c>
      <c r="Y88">
        <v>0.77</v>
      </c>
      <c r="Z88">
        <v>-0.5</v>
      </c>
      <c r="AA88">
        <v>11.47</v>
      </c>
      <c r="AB88">
        <v>0.28999999999999998</v>
      </c>
      <c r="AC88">
        <v>91.58</v>
      </c>
    </row>
    <row r="89" spans="7:29">
      <c r="G89" t="s">
        <v>131</v>
      </c>
      <c r="H89" s="74">
        <v>107.09</v>
      </c>
      <c r="I89" s="47">
        <v>0</v>
      </c>
      <c r="J89" s="47">
        <v>103.15</v>
      </c>
      <c r="K89" s="47">
        <v>0</v>
      </c>
      <c r="L89" s="47">
        <v>11.09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106.03</v>
      </c>
      <c r="X89">
        <v>0</v>
      </c>
      <c r="Y89">
        <v>0.77</v>
      </c>
      <c r="Z89">
        <v>-0.5</v>
      </c>
      <c r="AA89">
        <v>11.09</v>
      </c>
      <c r="AB89">
        <v>0.28999999999999998</v>
      </c>
      <c r="AC89">
        <v>103.15</v>
      </c>
    </row>
    <row r="90" spans="7:29">
      <c r="G90" t="s">
        <v>132</v>
      </c>
      <c r="H90" s="74">
        <v>124.45</v>
      </c>
      <c r="I90" s="47">
        <v>0</v>
      </c>
      <c r="J90" s="47">
        <v>109.9</v>
      </c>
      <c r="K90" s="47">
        <v>0</v>
      </c>
      <c r="L90" s="47">
        <v>10.89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123.39</v>
      </c>
      <c r="X90">
        <v>0</v>
      </c>
      <c r="Y90">
        <v>0.77</v>
      </c>
      <c r="Z90">
        <v>-0.5</v>
      </c>
      <c r="AA90">
        <v>10.89</v>
      </c>
      <c r="AB90">
        <v>0.28999999999999998</v>
      </c>
      <c r="AC90">
        <v>109.9</v>
      </c>
    </row>
    <row r="91" spans="7:29">
      <c r="G91" t="s">
        <v>133</v>
      </c>
      <c r="H91" s="74">
        <v>44.440000000000005</v>
      </c>
      <c r="I91" s="47">
        <v>0</v>
      </c>
      <c r="J91" s="47">
        <v>0</v>
      </c>
      <c r="K91" s="47">
        <v>0</v>
      </c>
      <c r="L91" s="47">
        <v>10.6</v>
      </c>
      <c r="M91" s="75">
        <v>0</v>
      </c>
      <c r="N91" s="74">
        <v>0</v>
      </c>
      <c r="O91" s="47">
        <v>0</v>
      </c>
      <c r="P91" s="47">
        <v>-10</v>
      </c>
      <c r="Q91" s="47">
        <v>0</v>
      </c>
      <c r="R91" s="47">
        <v>0</v>
      </c>
      <c r="S91" s="75">
        <v>0</v>
      </c>
      <c r="U91" s="74"/>
      <c r="V91" s="75"/>
      <c r="W91">
        <v>43.38</v>
      </c>
      <c r="X91">
        <v>0</v>
      </c>
      <c r="Y91">
        <v>0.77</v>
      </c>
      <c r="Z91">
        <v>-1.5</v>
      </c>
      <c r="AA91">
        <v>10.6</v>
      </c>
      <c r="AB91">
        <v>0.28999999999999998</v>
      </c>
      <c r="AC91">
        <v>-10</v>
      </c>
    </row>
    <row r="92" spans="7:29">
      <c r="G92" t="s">
        <v>134</v>
      </c>
      <c r="H92" s="74">
        <v>45.400000000000006</v>
      </c>
      <c r="I92" s="47">
        <v>0</v>
      </c>
      <c r="J92" s="47">
        <v>0</v>
      </c>
      <c r="K92" s="47">
        <v>0</v>
      </c>
      <c r="L92" s="47">
        <v>10.51</v>
      </c>
      <c r="M92" s="75">
        <v>0</v>
      </c>
      <c r="N92" s="74">
        <v>0</v>
      </c>
      <c r="O92" s="47">
        <v>0</v>
      </c>
      <c r="P92" s="47">
        <v>-10</v>
      </c>
      <c r="Q92" s="47">
        <v>0</v>
      </c>
      <c r="R92" s="47">
        <v>0</v>
      </c>
      <c r="S92" s="75">
        <v>0</v>
      </c>
      <c r="U92" s="74"/>
      <c r="V92" s="75"/>
      <c r="W92">
        <v>44.34</v>
      </c>
      <c r="X92">
        <v>0</v>
      </c>
      <c r="Y92">
        <v>0.77</v>
      </c>
      <c r="Z92">
        <v>-1.5</v>
      </c>
      <c r="AA92">
        <v>10.51</v>
      </c>
      <c r="AB92">
        <v>0.28999999999999998</v>
      </c>
      <c r="AC92">
        <v>-10</v>
      </c>
    </row>
    <row r="93" spans="7:29">
      <c r="G93" t="s">
        <v>135</v>
      </c>
      <c r="H93" s="74">
        <v>146.63</v>
      </c>
      <c r="I93" s="47">
        <v>14.46</v>
      </c>
      <c r="J93" s="47">
        <v>57.84</v>
      </c>
      <c r="K93" s="47">
        <v>0</v>
      </c>
      <c r="L93" s="47">
        <v>10.119999999999999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145.57</v>
      </c>
      <c r="X93">
        <v>14.46</v>
      </c>
      <c r="Y93">
        <v>0.77</v>
      </c>
      <c r="Z93">
        <v>-1.5</v>
      </c>
      <c r="AA93">
        <v>10.119999999999999</v>
      </c>
      <c r="AB93">
        <v>0.28999999999999998</v>
      </c>
      <c r="AC93">
        <v>57.84</v>
      </c>
    </row>
    <row r="94" spans="7:29">
      <c r="G94" t="s">
        <v>136</v>
      </c>
      <c r="H94" s="74">
        <v>146.63</v>
      </c>
      <c r="I94" s="47">
        <v>20.239999999999998</v>
      </c>
      <c r="J94" s="47">
        <v>81.94</v>
      </c>
      <c r="K94" s="47">
        <v>0</v>
      </c>
      <c r="L94" s="47">
        <v>9.93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145.57</v>
      </c>
      <c r="X94">
        <v>20.239999999999998</v>
      </c>
      <c r="Y94">
        <v>0.77</v>
      </c>
      <c r="Z94">
        <v>-1.5</v>
      </c>
      <c r="AA94">
        <v>9.93</v>
      </c>
      <c r="AB94">
        <v>0.28999999999999998</v>
      </c>
      <c r="AC94">
        <v>81.94</v>
      </c>
    </row>
    <row r="95" spans="7:29">
      <c r="G95" t="s">
        <v>137</v>
      </c>
      <c r="H95" s="74">
        <v>118.67</v>
      </c>
      <c r="I95" s="47">
        <v>67.48</v>
      </c>
      <c r="J95" s="47">
        <v>86.76</v>
      </c>
      <c r="K95" s="47">
        <v>0</v>
      </c>
      <c r="L95" s="47">
        <v>10.6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117.61</v>
      </c>
      <c r="X95">
        <v>67.48</v>
      </c>
      <c r="Y95">
        <v>0.77</v>
      </c>
      <c r="Z95">
        <v>-1.5</v>
      </c>
      <c r="AA95">
        <v>10.6</v>
      </c>
      <c r="AB95">
        <v>0.28999999999999998</v>
      </c>
      <c r="AC95">
        <v>86.76</v>
      </c>
    </row>
    <row r="96" spans="7:29">
      <c r="G96" t="s">
        <v>138</v>
      </c>
      <c r="H96" s="74">
        <v>120.60000000000001</v>
      </c>
      <c r="I96" s="47">
        <v>72.3</v>
      </c>
      <c r="J96" s="47">
        <v>125.32</v>
      </c>
      <c r="K96" s="47">
        <v>0</v>
      </c>
      <c r="L96" s="47">
        <v>10.119999999999999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119.54</v>
      </c>
      <c r="X96">
        <v>72.3</v>
      </c>
      <c r="Y96">
        <v>0.77</v>
      </c>
      <c r="Z96">
        <v>-1.5</v>
      </c>
      <c r="AA96">
        <v>10.119999999999999</v>
      </c>
      <c r="AB96">
        <v>0.28999999999999998</v>
      </c>
      <c r="AC96">
        <v>125.32</v>
      </c>
    </row>
    <row r="97" spans="1:83">
      <c r="G97" t="s">
        <v>139</v>
      </c>
      <c r="H97" s="74">
        <v>136.97999999999999</v>
      </c>
      <c r="I97" s="47">
        <v>86.76</v>
      </c>
      <c r="J97" s="47">
        <v>91.58</v>
      </c>
      <c r="K97" s="47">
        <v>0</v>
      </c>
      <c r="L97" s="47">
        <v>9.64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135.91999999999999</v>
      </c>
      <c r="X97">
        <v>86.76</v>
      </c>
      <c r="Y97">
        <v>0.77</v>
      </c>
      <c r="Z97">
        <v>-1.5</v>
      </c>
      <c r="AA97">
        <v>9.64</v>
      </c>
      <c r="AB97">
        <v>0.28999999999999998</v>
      </c>
      <c r="AC97">
        <v>91.58</v>
      </c>
    </row>
    <row r="98" spans="1:83">
      <c r="G98" t="s">
        <v>140</v>
      </c>
      <c r="H98" s="74">
        <v>138.92000000000002</v>
      </c>
      <c r="I98" s="47">
        <v>86.76</v>
      </c>
      <c r="J98" s="47">
        <v>91.58</v>
      </c>
      <c r="K98" s="47">
        <v>0</v>
      </c>
      <c r="L98" s="47">
        <v>9.5399999999999991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137.86000000000001</v>
      </c>
      <c r="X98">
        <v>86.76</v>
      </c>
      <c r="Y98">
        <v>0.77</v>
      </c>
      <c r="Z98">
        <v>-1.5</v>
      </c>
      <c r="AA98">
        <v>9.5399999999999991</v>
      </c>
      <c r="AB98">
        <v>0.28999999999999998</v>
      </c>
      <c r="AC98">
        <v>91.58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1.9953874999999999</v>
      </c>
      <c r="I99" s="70">
        <f t="shared" ref="I99:BQ99" si="1">SUM(I3:I98)/4000</f>
        <v>1.1124599999999998</v>
      </c>
      <c r="J99" s="70">
        <f t="shared" si="1"/>
        <v>0.9837600000000003</v>
      </c>
      <c r="K99" s="70">
        <f t="shared" si="1"/>
        <v>0</v>
      </c>
      <c r="L99" s="70">
        <f t="shared" si="1"/>
        <v>0.19814499999999996</v>
      </c>
      <c r="M99" s="70">
        <f t="shared" si="1"/>
        <v>0</v>
      </c>
      <c r="N99" s="69">
        <f t="shared" si="1"/>
        <v>-6.4999999999999997E-3</v>
      </c>
      <c r="O99" s="70">
        <f t="shared" si="1"/>
        <v>-1.6250000000000001E-2</v>
      </c>
      <c r="P99" s="70">
        <f t="shared" si="1"/>
        <v>-0.28975000000000001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1.9646475000000001</v>
      </c>
      <c r="X99">
        <f t="shared" si="1"/>
        <v>1.0962100000000001</v>
      </c>
      <c r="Y99">
        <f t="shared" si="1"/>
        <v>1.7280000000000018E-2</v>
      </c>
      <c r="Z99">
        <f t="shared" si="1"/>
        <v>-4.9375000000000002E-2</v>
      </c>
      <c r="AA99">
        <f t="shared" si="1"/>
        <v>0.19814499999999996</v>
      </c>
      <c r="AB99">
        <f t="shared" si="1"/>
        <v>6.9599999999999862E-3</v>
      </c>
      <c r="AC99">
        <f t="shared" si="1"/>
        <v>0.69401000000000013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577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207.26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U3" s="74"/>
      <c r="V3" s="75"/>
      <c r="W3">
        <v>0</v>
      </c>
      <c r="X3">
        <v>207.26</v>
      </c>
      <c r="Y3">
        <v>-5.5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202.44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202.44</v>
      </c>
      <c r="Y4">
        <v>-5.5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192.8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192.8</v>
      </c>
      <c r="Y5">
        <v>-5.5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183.16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183.16</v>
      </c>
      <c r="Y6">
        <v>-5.5</v>
      </c>
    </row>
    <row r="7" spans="1:25">
      <c r="A7" t="s">
        <v>540</v>
      </c>
      <c r="G7" t="s">
        <v>49</v>
      </c>
      <c r="H7" s="74">
        <v>0</v>
      </c>
      <c r="I7" s="47">
        <v>173.52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173.52</v>
      </c>
      <c r="Y7">
        <v>-5.5</v>
      </c>
    </row>
    <row r="8" spans="1:25">
      <c r="G8" t="s">
        <v>50</v>
      </c>
      <c r="H8" s="74">
        <v>0</v>
      </c>
      <c r="I8" s="47">
        <v>159.06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159.06</v>
      </c>
      <c r="Y8">
        <v>-5.5</v>
      </c>
    </row>
    <row r="9" spans="1:25">
      <c r="G9" t="s">
        <v>51</v>
      </c>
      <c r="H9" s="74">
        <v>0</v>
      </c>
      <c r="I9" s="47">
        <v>139.78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139.78</v>
      </c>
      <c r="Y9">
        <v>-5.5</v>
      </c>
    </row>
    <row r="10" spans="1:25">
      <c r="G10" t="s">
        <v>52</v>
      </c>
      <c r="H10" s="74">
        <v>0</v>
      </c>
      <c r="I10" s="47">
        <v>125.32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125.32</v>
      </c>
      <c r="Y10">
        <v>-5.5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-5.5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-5.5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-5.5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-5.5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-5.5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-5.5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-5.5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-5.5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-5.5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-5.5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-5.5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-5.5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-5.5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-5.5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-5.5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-5.5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-5.5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-5.5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-5.5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-5.5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-5.5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-5.5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  <c r="Y33">
        <v>-5.5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  <c r="Y34">
        <v>-5.5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-5.5</v>
      </c>
    </row>
    <row r="36" spans="7:25">
      <c r="G36" t="s">
        <v>78</v>
      </c>
      <c r="H36" s="74">
        <v>23.23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23.23</v>
      </c>
      <c r="X36">
        <v>0</v>
      </c>
      <c r="Y36">
        <v>-5.5</v>
      </c>
    </row>
    <row r="37" spans="7:25">
      <c r="G37" t="s">
        <v>79</v>
      </c>
      <c r="H37" s="74">
        <v>61.7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61.7</v>
      </c>
      <c r="X37">
        <v>0</v>
      </c>
      <c r="Y37">
        <v>-5.5</v>
      </c>
    </row>
    <row r="38" spans="7:25">
      <c r="G38" t="s">
        <v>80</v>
      </c>
      <c r="H38" s="74">
        <v>25.06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25.06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0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0</v>
      </c>
      <c r="Y42">
        <v>0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0</v>
      </c>
    </row>
    <row r="47" spans="7:25">
      <c r="G47" t="s">
        <v>89</v>
      </c>
      <c r="H47" s="74">
        <v>25.06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25.06</v>
      </c>
      <c r="X47">
        <v>0</v>
      </c>
      <c r="Y47">
        <v>0</v>
      </c>
    </row>
    <row r="48" spans="7:25">
      <c r="G48" t="s">
        <v>90</v>
      </c>
      <c r="H48" s="74">
        <v>30.85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30.85</v>
      </c>
      <c r="X48">
        <v>0</v>
      </c>
      <c r="Y48">
        <v>0</v>
      </c>
    </row>
    <row r="49" spans="7:25">
      <c r="G49" t="s">
        <v>91</v>
      </c>
      <c r="H49" s="74">
        <v>32.78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32.78</v>
      </c>
      <c r="X49">
        <v>0</v>
      </c>
      <c r="Y49">
        <v>0</v>
      </c>
    </row>
    <row r="50" spans="7:25">
      <c r="G50" t="s">
        <v>92</v>
      </c>
      <c r="H50" s="74">
        <v>45.31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45.31</v>
      </c>
      <c r="X50">
        <v>0</v>
      </c>
      <c r="Y50">
        <v>0</v>
      </c>
    </row>
    <row r="51" spans="7:25">
      <c r="G51" t="s">
        <v>93</v>
      </c>
      <c r="H51" s="74">
        <v>46.27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46.27</v>
      </c>
      <c r="X51">
        <v>0</v>
      </c>
      <c r="Y51">
        <v>0</v>
      </c>
    </row>
    <row r="52" spans="7:25">
      <c r="G52" t="s">
        <v>94</v>
      </c>
      <c r="H52" s="74">
        <v>53.02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53.02</v>
      </c>
      <c r="X52">
        <v>0</v>
      </c>
      <c r="Y52">
        <v>0</v>
      </c>
    </row>
    <row r="53" spans="7:25">
      <c r="G53" t="s">
        <v>95</v>
      </c>
      <c r="H53" s="74">
        <v>63.62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63.62</v>
      </c>
      <c r="X53">
        <v>0</v>
      </c>
      <c r="Y53">
        <v>0</v>
      </c>
    </row>
    <row r="54" spans="7:25">
      <c r="G54" t="s">
        <v>96</v>
      </c>
      <c r="H54" s="74">
        <v>54.95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54.95</v>
      </c>
      <c r="X54">
        <v>0</v>
      </c>
      <c r="Y54">
        <v>0</v>
      </c>
    </row>
    <row r="55" spans="7:25">
      <c r="G55" t="s">
        <v>97</v>
      </c>
      <c r="H55" s="74">
        <v>32.78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32.78</v>
      </c>
      <c r="X55">
        <v>0</v>
      </c>
      <c r="Y55">
        <v>0</v>
      </c>
    </row>
    <row r="56" spans="7:25">
      <c r="G56" t="s">
        <v>98</v>
      </c>
      <c r="H56" s="74">
        <v>26.99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26.99</v>
      </c>
      <c r="X56">
        <v>0</v>
      </c>
      <c r="Y56">
        <v>0</v>
      </c>
    </row>
    <row r="57" spans="7:25">
      <c r="G57" t="s">
        <v>99</v>
      </c>
      <c r="H57" s="74">
        <v>22.17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22.17</v>
      </c>
      <c r="X57">
        <v>0</v>
      </c>
      <c r="Y57">
        <v>0</v>
      </c>
    </row>
    <row r="58" spans="7:25">
      <c r="G58" t="s">
        <v>100</v>
      </c>
      <c r="H58" s="74">
        <v>37.6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37.6</v>
      </c>
      <c r="X58">
        <v>0</v>
      </c>
      <c r="Y58">
        <v>0</v>
      </c>
    </row>
    <row r="59" spans="7:25">
      <c r="G59" t="s">
        <v>101</v>
      </c>
      <c r="H59" s="74">
        <v>64.59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64.59</v>
      </c>
      <c r="X59">
        <v>0</v>
      </c>
      <c r="Y59">
        <v>0</v>
      </c>
    </row>
    <row r="60" spans="7:25">
      <c r="G60" t="s">
        <v>102</v>
      </c>
      <c r="H60" s="74">
        <v>76.16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76.16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0</v>
      </c>
    </row>
    <row r="63" spans="7:25">
      <c r="G63" t="s">
        <v>105</v>
      </c>
      <c r="H63" s="74">
        <v>158.1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158.1</v>
      </c>
      <c r="X63">
        <v>0</v>
      </c>
      <c r="Y63">
        <v>0</v>
      </c>
    </row>
    <row r="64" spans="7:25">
      <c r="G64" t="s">
        <v>106</v>
      </c>
      <c r="H64" s="74">
        <v>187.02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187.02</v>
      </c>
      <c r="X64">
        <v>0</v>
      </c>
      <c r="Y64">
        <v>0</v>
      </c>
    </row>
    <row r="65" spans="7:25">
      <c r="G65" t="s">
        <v>107</v>
      </c>
      <c r="H65" s="74">
        <v>230.4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230.4</v>
      </c>
      <c r="X65">
        <v>0</v>
      </c>
      <c r="Y65">
        <v>-5.5</v>
      </c>
    </row>
    <row r="66" spans="7:25">
      <c r="G66" t="s">
        <v>108</v>
      </c>
      <c r="H66" s="74">
        <v>197.14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197.14</v>
      </c>
      <c r="X66">
        <v>0</v>
      </c>
      <c r="Y66">
        <v>-5.5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-5.5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-5.5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-5.5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-5.5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-5.5</v>
      </c>
    </row>
    <row r="72" spans="7:25">
      <c r="G72" t="s">
        <v>114</v>
      </c>
      <c r="H72" s="74">
        <v>0</v>
      </c>
      <c r="I72" s="47">
        <v>14.46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14.46</v>
      </c>
      <c r="Y72">
        <v>-5.5</v>
      </c>
    </row>
    <row r="73" spans="7:25">
      <c r="G73" t="s">
        <v>115</v>
      </c>
      <c r="H73" s="74">
        <v>0</v>
      </c>
      <c r="I73" s="47">
        <v>33.74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33.74</v>
      </c>
      <c r="Y73">
        <v>-5.5</v>
      </c>
    </row>
    <row r="74" spans="7:25">
      <c r="G74" t="s">
        <v>116</v>
      </c>
      <c r="H74" s="74">
        <v>0</v>
      </c>
      <c r="I74" s="47">
        <v>24.1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24.1</v>
      </c>
      <c r="Y74">
        <v>-5.5</v>
      </c>
    </row>
    <row r="75" spans="7:25">
      <c r="G75" t="s">
        <v>117</v>
      </c>
      <c r="H75" s="74">
        <v>0</v>
      </c>
      <c r="I75" s="47">
        <v>159.06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159.06</v>
      </c>
      <c r="Y75">
        <v>-5.5</v>
      </c>
    </row>
    <row r="76" spans="7:25">
      <c r="G76" t="s">
        <v>118</v>
      </c>
      <c r="H76" s="74">
        <v>0</v>
      </c>
      <c r="I76" s="47">
        <v>163.88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163.88</v>
      </c>
      <c r="Y76">
        <v>-5.5</v>
      </c>
    </row>
    <row r="77" spans="7:25">
      <c r="G77" t="s">
        <v>119</v>
      </c>
      <c r="H77" s="74">
        <v>0</v>
      </c>
      <c r="I77" s="47">
        <v>163.88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163.88</v>
      </c>
      <c r="Y77">
        <v>-5.5</v>
      </c>
    </row>
    <row r="78" spans="7:25">
      <c r="G78" t="s">
        <v>120</v>
      </c>
      <c r="H78" s="74">
        <v>0</v>
      </c>
      <c r="I78" s="47">
        <v>173.52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173.52</v>
      </c>
      <c r="Y78">
        <v>-5.5</v>
      </c>
    </row>
    <row r="79" spans="7:25">
      <c r="G79" t="s">
        <v>121</v>
      </c>
      <c r="H79" s="74">
        <v>0</v>
      </c>
      <c r="I79" s="47">
        <v>163.88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163.88</v>
      </c>
      <c r="Y79">
        <v>-5.5</v>
      </c>
    </row>
    <row r="80" spans="7:25">
      <c r="G80" t="s">
        <v>122</v>
      </c>
      <c r="H80" s="74">
        <v>0</v>
      </c>
      <c r="I80" s="47">
        <v>125.32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125.32</v>
      </c>
      <c r="Y80">
        <v>-5.5</v>
      </c>
    </row>
    <row r="81" spans="7:25">
      <c r="G81" t="s">
        <v>123</v>
      </c>
      <c r="H81" s="74">
        <v>0</v>
      </c>
      <c r="I81" s="47">
        <v>115.68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115.68</v>
      </c>
      <c r="Y81">
        <v>-5.5</v>
      </c>
    </row>
    <row r="82" spans="7:25">
      <c r="G82" t="s">
        <v>124</v>
      </c>
      <c r="H82" s="74">
        <v>0</v>
      </c>
      <c r="I82" s="47">
        <v>120.5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120.5</v>
      </c>
      <c r="Y82">
        <v>-5.5</v>
      </c>
    </row>
    <row r="83" spans="7:25">
      <c r="G83" t="s">
        <v>125</v>
      </c>
      <c r="H83" s="74">
        <v>0</v>
      </c>
      <c r="I83" s="47">
        <v>183.16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183.16</v>
      </c>
      <c r="Y83">
        <v>-5.5</v>
      </c>
    </row>
    <row r="84" spans="7:25">
      <c r="G84" t="s">
        <v>126</v>
      </c>
      <c r="H84" s="74">
        <v>0</v>
      </c>
      <c r="I84" s="47">
        <v>192.8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192.8</v>
      </c>
      <c r="Y84">
        <v>-5.5</v>
      </c>
    </row>
    <row r="85" spans="7:25">
      <c r="G85" t="s">
        <v>127</v>
      </c>
      <c r="H85" s="74">
        <v>0</v>
      </c>
      <c r="I85" s="47">
        <v>187.98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187.98</v>
      </c>
      <c r="Y85">
        <v>-5.5</v>
      </c>
    </row>
    <row r="86" spans="7:25">
      <c r="G86" t="s">
        <v>128</v>
      </c>
      <c r="H86" s="74">
        <v>0</v>
      </c>
      <c r="I86" s="47">
        <v>192.8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192.8</v>
      </c>
      <c r="Y86">
        <v>-5.5</v>
      </c>
    </row>
    <row r="87" spans="7:25">
      <c r="G87" t="s">
        <v>129</v>
      </c>
      <c r="H87" s="74">
        <v>0</v>
      </c>
      <c r="I87" s="47">
        <v>187.98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187.98</v>
      </c>
      <c r="Y87">
        <v>-5.5</v>
      </c>
    </row>
    <row r="88" spans="7:25">
      <c r="G88" t="s">
        <v>130</v>
      </c>
      <c r="H88" s="74">
        <v>0</v>
      </c>
      <c r="I88" s="47">
        <v>178.34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178.34</v>
      </c>
      <c r="Y88">
        <v>-5.5</v>
      </c>
    </row>
    <row r="89" spans="7:25">
      <c r="G89" t="s">
        <v>131</v>
      </c>
      <c r="H89" s="74">
        <v>0</v>
      </c>
      <c r="I89" s="47">
        <v>173.52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173.52</v>
      </c>
      <c r="Y89">
        <v>-5.5</v>
      </c>
    </row>
    <row r="90" spans="7:25">
      <c r="G90" t="s">
        <v>132</v>
      </c>
      <c r="H90" s="74">
        <v>0</v>
      </c>
      <c r="I90" s="47">
        <v>168.7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168.7</v>
      </c>
      <c r="Y90">
        <v>-5.5</v>
      </c>
    </row>
    <row r="91" spans="7:25">
      <c r="G91" t="s">
        <v>133</v>
      </c>
      <c r="H91" s="74">
        <v>0</v>
      </c>
      <c r="I91" s="47">
        <v>202.44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202.44</v>
      </c>
      <c r="Y91">
        <v>-5.5</v>
      </c>
    </row>
    <row r="92" spans="7:25">
      <c r="G92" t="s">
        <v>134</v>
      </c>
      <c r="H92" s="74">
        <v>0</v>
      </c>
      <c r="I92" s="47">
        <v>197.62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197.62</v>
      </c>
      <c r="Y92">
        <v>-5.5</v>
      </c>
    </row>
    <row r="93" spans="7:25">
      <c r="G93" t="s">
        <v>135</v>
      </c>
      <c r="H93" s="74">
        <v>0</v>
      </c>
      <c r="I93" s="47">
        <v>197.62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197.62</v>
      </c>
      <c r="Y93">
        <v>-5.5</v>
      </c>
    </row>
    <row r="94" spans="7:25">
      <c r="G94" t="s">
        <v>136</v>
      </c>
      <c r="H94" s="74">
        <v>0</v>
      </c>
      <c r="I94" s="47">
        <v>197.62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197.62</v>
      </c>
      <c r="Y94">
        <v>-5.5</v>
      </c>
    </row>
    <row r="95" spans="7:25">
      <c r="G95" t="s">
        <v>137</v>
      </c>
      <c r="H95" s="74">
        <v>0</v>
      </c>
      <c r="I95" s="47">
        <v>202.44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202.44</v>
      </c>
      <c r="Y95">
        <v>-5.5</v>
      </c>
    </row>
    <row r="96" spans="7:25">
      <c r="G96" t="s">
        <v>138</v>
      </c>
      <c r="H96" s="74">
        <v>0</v>
      </c>
      <c r="I96" s="47">
        <v>202.44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202.44</v>
      </c>
      <c r="Y96">
        <v>-5.5</v>
      </c>
    </row>
    <row r="97" spans="1:83">
      <c r="G97" t="s">
        <v>139</v>
      </c>
      <c r="H97" s="74">
        <v>0</v>
      </c>
      <c r="I97" s="47">
        <v>202.44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202.44</v>
      </c>
      <c r="Y97">
        <v>-5.5</v>
      </c>
    </row>
    <row r="98" spans="1:83">
      <c r="G98" t="s">
        <v>140</v>
      </c>
      <c r="H98" s="74">
        <v>0</v>
      </c>
      <c r="I98" s="47">
        <v>197.62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197.62</v>
      </c>
      <c r="Y98">
        <v>-5.5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0.37370000000000003</v>
      </c>
      <c r="I99" s="70">
        <f t="shared" ref="I99:BQ99" si="1">SUM(I3:I98)/4000</f>
        <v>1.4267199999999995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0.37370000000000003</v>
      </c>
      <c r="X99">
        <f t="shared" si="1"/>
        <v>1.4267199999999995</v>
      </c>
      <c r="Y99">
        <f t="shared" si="1"/>
        <v>-9.4875000000000001E-2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580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11.097519999999999</v>
      </c>
      <c r="E3">
        <f>GT_NG!P3</f>
        <v>14.625405867274281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99.60858734266975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696.8395519968866</v>
      </c>
      <c r="P3" s="37">
        <v>118.22548292198366</v>
      </c>
      <c r="Q3" s="37">
        <v>38.194392684610079</v>
      </c>
      <c r="R3" s="39">
        <v>0</v>
      </c>
      <c r="S3" s="39">
        <v>0</v>
      </c>
      <c r="T3" s="38">
        <f>SUMPRODUCT(LTA!J3:AN3,LTA!J$101:AN$101,LTA!J$103:AN$103)</f>
        <v>26.330000000000002</v>
      </c>
      <c r="U3" s="38">
        <f>SUMPRODUCT(LTA!J3:AN3,LTA!J$102:AN$102,LTA!J$103:AN$103)</f>
        <v>64.98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707.57</v>
      </c>
      <c r="Z3" s="35">
        <f>IEX!N3</f>
        <v>0</v>
      </c>
      <c r="AA3" s="76">
        <f>STOA!H3</f>
        <v>3.47</v>
      </c>
      <c r="AB3" s="76">
        <f>-STOA!N3</f>
        <v>-91.71</v>
      </c>
      <c r="AC3">
        <f>SUMIF(B3:AB3,"&gt;0")*$AC$2-SUMIF(B3:AB3,"&lt;0")*($AC$2/(1-$AC$2))+SUMIF(AI3:AR3,"&gt;0")*$AC$2-SUMIF(AI3:AR3,"&lt;0")*($AC$2/(1-$AC$2))</f>
        <v>16.069601777782342</v>
      </c>
      <c r="AD3">
        <f>SUM(B3:AB3,AI3:AV3)-AC3</f>
        <v>1712.7813390356423</v>
      </c>
      <c r="AE3">
        <f>'IDT-1'!B3</f>
        <v>0</v>
      </c>
      <c r="AF3" s="25"/>
      <c r="AG3">
        <f>SUM(AD3:AF3)</f>
        <v>1712.7813390356423</v>
      </c>
      <c r="AI3" s="35">
        <f>PXIL!H3</f>
        <v>0</v>
      </c>
      <c r="AJ3" s="35">
        <f>PXIL!N3</f>
        <v>0</v>
      </c>
      <c r="AK3" s="35">
        <f>RTM_IEX!H3</f>
        <v>39.620000000000005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11.097519999999999</v>
      </c>
      <c r="E4">
        <f>GT_NG!P4</f>
        <v>14.225804614070066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99.60858734266975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697.64515963963265</v>
      </c>
      <c r="P4" s="37">
        <v>118.22548292198366</v>
      </c>
      <c r="Q4" s="37">
        <v>38.194392684610079</v>
      </c>
      <c r="R4" s="39">
        <v>0</v>
      </c>
      <c r="S4" s="39">
        <v>0</v>
      </c>
      <c r="T4" s="38">
        <f>SUMPRODUCT(LTA!J4:AN4,LTA!J$101:AN$101,LTA!J$103:AN$103)</f>
        <v>26.34</v>
      </c>
      <c r="U4" s="38">
        <f>SUMPRODUCT(LTA!J4:AN4,LTA!J$102:AN$102,LTA!J$103:AN$103)</f>
        <v>64.78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670.94</v>
      </c>
      <c r="Z4" s="35">
        <f>IEX!N4</f>
        <v>0</v>
      </c>
      <c r="AA4" s="76">
        <f>STOA!H4</f>
        <v>3.47</v>
      </c>
      <c r="AB4" s="76">
        <f>-STOA!N4</f>
        <v>-91.71</v>
      </c>
      <c r="AC4">
        <f t="shared" ref="AC4:AC67" si="0">SUMIF(B4:AB4,"&gt;0")*$AC$2-SUMIF(B4:AB4,"&lt;0")*($AC$2/(1-$AC$2))+SUMIF(AI4:AR4,"&gt;0")*$AC$2-SUMIF(AI4:AR4,"&lt;0")*($AC$2/(1-$AC$2))</f>
        <v>15.788000231454493</v>
      </c>
      <c r="AD4">
        <f t="shared" ref="AD4:AD67" si="1">SUM(B4:AB4,AI4:AV4)-AC4</f>
        <v>1679.5389469715117</v>
      </c>
      <c r="AE4">
        <f>'IDT-1'!B4</f>
        <v>0</v>
      </c>
      <c r="AF4" s="25"/>
      <c r="AG4">
        <f t="shared" ref="AG4:AG67" si="2">SUM(AD4:AF4)</f>
        <v>1679.5389469715117</v>
      </c>
      <c r="AI4" s="35">
        <f>PXIL!H4</f>
        <v>0</v>
      </c>
      <c r="AJ4" s="35">
        <f>PXIL!N4</f>
        <v>0</v>
      </c>
      <c r="AK4" s="35">
        <f>RTM_IEX!H4</f>
        <v>42.510000000000005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11.097519999999999</v>
      </c>
      <c r="E5">
        <f>GT_NG!P5</f>
        <v>14.225804614070066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99.60858734266975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697.76592779695227</v>
      </c>
      <c r="P5" s="37">
        <v>118.22548292198366</v>
      </c>
      <c r="Q5" s="37">
        <v>38.194392684610079</v>
      </c>
      <c r="R5" s="39">
        <v>0</v>
      </c>
      <c r="S5" s="39">
        <v>0</v>
      </c>
      <c r="T5" s="38">
        <f>SUMPRODUCT(LTA!J5:AN5,LTA!J$101:AN$101,LTA!J$103:AN$103)</f>
        <v>26.33</v>
      </c>
      <c r="U5" s="38">
        <f>SUMPRODUCT(LTA!J5:AN5,LTA!J$102:AN$102,LTA!J$103:AN$103)</f>
        <v>63.58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650.70000000000005</v>
      </c>
      <c r="Z5" s="35">
        <f>IEX!N5</f>
        <v>0</v>
      </c>
      <c r="AA5" s="76">
        <f>STOA!H5</f>
        <v>3.47</v>
      </c>
      <c r="AB5" s="76">
        <f>-STOA!N5</f>
        <v>-91.71</v>
      </c>
      <c r="AC5">
        <f t="shared" si="0"/>
        <v>15.795062683975978</v>
      </c>
      <c r="AD5">
        <f t="shared" si="1"/>
        <v>1680.3726526763098</v>
      </c>
      <c r="AE5">
        <f>'IDT-1'!B5</f>
        <v>0</v>
      </c>
      <c r="AF5" s="25"/>
      <c r="AG5">
        <f t="shared" si="2"/>
        <v>1680.3726526763098</v>
      </c>
      <c r="AI5" s="35">
        <f>PXIL!H5</f>
        <v>0</v>
      </c>
      <c r="AJ5" s="35">
        <f>PXIL!N5</f>
        <v>0</v>
      </c>
      <c r="AK5" s="35">
        <f>RTM_IEX!H5</f>
        <v>64.680000000000007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11.097519999999999</v>
      </c>
      <c r="E6">
        <f>GT_NG!P6</f>
        <v>14.225804614070066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99.60858734266975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700.43031963963256</v>
      </c>
      <c r="P6" s="37">
        <v>118.22548292198366</v>
      </c>
      <c r="Q6" s="37">
        <v>38.194392684610079</v>
      </c>
      <c r="R6" s="39">
        <v>0</v>
      </c>
      <c r="S6" s="39">
        <v>0</v>
      </c>
      <c r="T6" s="38">
        <f>SUMPRODUCT(LTA!J6:AN6,LTA!J$101:AN$101,LTA!J$103:AN$103)</f>
        <v>25.669999999999998</v>
      </c>
      <c r="U6" s="38">
        <f>SUMPRODUCT(LTA!J6:AN6,LTA!J$102:AN$102,LTA!J$103:AN$103)</f>
        <v>62.379999999999995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617.91999999999996</v>
      </c>
      <c r="Z6" s="35">
        <f>IEX!N6</f>
        <v>0</v>
      </c>
      <c r="AA6" s="76">
        <f>STOA!H6</f>
        <v>3.47</v>
      </c>
      <c r="AB6" s="76">
        <f>-STOA!N6</f>
        <v>-91.71</v>
      </c>
      <c r="AC6">
        <f t="shared" si="0"/>
        <v>15.607443575454493</v>
      </c>
      <c r="AD6">
        <f t="shared" si="1"/>
        <v>1658.2246636275117</v>
      </c>
      <c r="AE6">
        <f>'IDT-1'!B6</f>
        <v>0</v>
      </c>
      <c r="AF6" s="25"/>
      <c r="AG6">
        <f t="shared" si="2"/>
        <v>1658.2246636275117</v>
      </c>
      <c r="AI6" s="35">
        <f>PXIL!H6</f>
        <v>0</v>
      </c>
      <c r="AJ6" s="35">
        <f>PXIL!N6</f>
        <v>0</v>
      </c>
      <c r="AK6" s="35">
        <f>RTM_IEX!H6</f>
        <v>74.320000000000007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11.097519999999999</v>
      </c>
      <c r="E7">
        <f>GT_NG!P7</f>
        <v>14.225804614070066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99.60858734266975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702.35925170485007</v>
      </c>
      <c r="P7" s="37">
        <v>104.51</v>
      </c>
      <c r="Q7" s="37">
        <v>38.194392684610079</v>
      </c>
      <c r="R7" s="39">
        <v>0</v>
      </c>
      <c r="S7" s="39">
        <v>0</v>
      </c>
      <c r="T7" s="38">
        <f>SUMPRODUCT(LTA!J7:AN7,LTA!J$101:AN$101,LTA!J$103:AN$103)</f>
        <v>25.66</v>
      </c>
      <c r="U7" s="38">
        <f>SUMPRODUCT(LTA!J7:AN7,LTA!J$102:AN$102,LTA!J$103:AN$103)</f>
        <v>61.18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579.36</v>
      </c>
      <c r="Z7" s="35">
        <f>IEX!N7</f>
        <v>0</v>
      </c>
      <c r="AA7" s="76">
        <f>STOA!H7</f>
        <v>3.42</v>
      </c>
      <c r="AB7" s="76">
        <f>-STOA!N7</f>
        <v>-91.71</v>
      </c>
      <c r="AC7">
        <f t="shared" si="0"/>
        <v>15.441236548257654</v>
      </c>
      <c r="AD7">
        <f t="shared" si="1"/>
        <v>1638.6043197979423</v>
      </c>
      <c r="AE7">
        <f>'IDT-1'!B7</f>
        <v>0</v>
      </c>
      <c r="AF7" s="25"/>
      <c r="AG7">
        <f t="shared" si="2"/>
        <v>1638.6043197979423</v>
      </c>
      <c r="AI7" s="35">
        <f>PXIL!H7</f>
        <v>0</v>
      </c>
      <c r="AJ7" s="35">
        <f>PXIL!N7</f>
        <v>0</v>
      </c>
      <c r="AK7" s="35">
        <f>RTM_IEX!H7</f>
        <v>106.14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11.097519999999999</v>
      </c>
      <c r="E8">
        <f>GT_NG!P8</f>
        <v>14.225804614070066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99.60858734266975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704.74925170485005</v>
      </c>
      <c r="P8" s="37">
        <v>104.51</v>
      </c>
      <c r="Q8" s="37">
        <v>38.194392684610079</v>
      </c>
      <c r="R8" s="39">
        <v>0</v>
      </c>
      <c r="S8" s="39">
        <v>0</v>
      </c>
      <c r="T8" s="38">
        <f>SUMPRODUCT(LTA!J8:AN8,LTA!J$101:AN$101,LTA!J$103:AN$103)</f>
        <v>25.99</v>
      </c>
      <c r="U8" s="38">
        <f>SUMPRODUCT(LTA!J8:AN8,LTA!J$102:AN$102,LTA!J$103:AN$103)</f>
        <v>60.18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556.23</v>
      </c>
      <c r="Z8" s="35">
        <f>IEX!N8</f>
        <v>0</v>
      </c>
      <c r="AA8" s="76">
        <f>STOA!H8</f>
        <v>3.42</v>
      </c>
      <c r="AB8" s="76">
        <f>-STOA!N8</f>
        <v>-91.71</v>
      </c>
      <c r="AC8">
        <f t="shared" si="0"/>
        <v>15.188480548257655</v>
      </c>
      <c r="AD8">
        <f t="shared" si="1"/>
        <v>1608.7670757979422</v>
      </c>
      <c r="AE8">
        <f>'IDT-1'!B8</f>
        <v>0</v>
      </c>
      <c r="AF8" s="25"/>
      <c r="AG8">
        <f t="shared" si="2"/>
        <v>1608.7670757979422</v>
      </c>
      <c r="AI8" s="35">
        <f>PXIL!H8</f>
        <v>0</v>
      </c>
      <c r="AJ8" s="35">
        <f>PXIL!N8</f>
        <v>0</v>
      </c>
      <c r="AK8" s="35">
        <f>RTM_IEX!H8</f>
        <v>97.460000000000008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11.097519999999999</v>
      </c>
      <c r="E9">
        <f>GT_NG!P9</f>
        <v>14.225804614070066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99.60858734266975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699.05476463972957</v>
      </c>
      <c r="P9" s="37">
        <v>104.51</v>
      </c>
      <c r="Q9" s="37">
        <v>38.194392684610079</v>
      </c>
      <c r="R9" s="39">
        <v>0</v>
      </c>
      <c r="S9" s="39">
        <v>0</v>
      </c>
      <c r="T9" s="38">
        <f>SUMPRODUCT(LTA!J9:AN9,LTA!J$101:AN$101,LTA!J$103:AN$103)</f>
        <v>21.66</v>
      </c>
      <c r="U9" s="38">
        <f>SUMPRODUCT(LTA!J9:AN9,LTA!J$102:AN$102,LTA!J$103:AN$103)</f>
        <v>58.980000000000004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522.49</v>
      </c>
      <c r="Z9" s="35">
        <f>IEX!N9</f>
        <v>0</v>
      </c>
      <c r="AA9" s="76">
        <f>STOA!H9</f>
        <v>3.42</v>
      </c>
      <c r="AB9" s="76">
        <f>-STOA!N9</f>
        <v>-91.71</v>
      </c>
      <c r="AC9">
        <f t="shared" si="0"/>
        <v>14.907966856910642</v>
      </c>
      <c r="AD9">
        <f t="shared" si="1"/>
        <v>1575.6531024241688</v>
      </c>
      <c r="AE9">
        <f>'IDT-1'!B9</f>
        <v>0</v>
      </c>
      <c r="AF9" s="25"/>
      <c r="AG9">
        <f t="shared" si="2"/>
        <v>1575.6531024241688</v>
      </c>
      <c r="AI9" s="35">
        <f>PXIL!H9</f>
        <v>0</v>
      </c>
      <c r="AJ9" s="35">
        <f>PXIL!N9</f>
        <v>0</v>
      </c>
      <c r="AK9" s="35">
        <f>RTM_IEX!H9</f>
        <v>109.03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11.097519999999999</v>
      </c>
      <c r="E10">
        <f>GT_NG!P10</f>
        <v>14.225804614070066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99.60858734266975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709.08902023353335</v>
      </c>
      <c r="P10" s="37">
        <v>104.51</v>
      </c>
      <c r="Q10" s="37">
        <v>38.194392684610079</v>
      </c>
      <c r="R10" s="39">
        <v>0</v>
      </c>
      <c r="S10" s="39">
        <v>0</v>
      </c>
      <c r="T10" s="38">
        <f>SUMPRODUCT(LTA!J10:AN10,LTA!J$101:AN$101,LTA!J$103:AN$103)</f>
        <v>21.66</v>
      </c>
      <c r="U10" s="38">
        <f>SUMPRODUCT(LTA!J10:AN10,LTA!J$102:AN$102,LTA!J$103:AN$103)</f>
        <v>57.980000000000004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503.21</v>
      </c>
      <c r="Z10" s="35">
        <f>IEX!N10</f>
        <v>0</v>
      </c>
      <c r="AA10" s="76">
        <f>STOA!H10</f>
        <v>3.42</v>
      </c>
      <c r="AB10" s="76">
        <f>-STOA!N10</f>
        <v>-91.71</v>
      </c>
      <c r="AC10">
        <f t="shared" si="0"/>
        <v>14.732778603898593</v>
      </c>
      <c r="AD10">
        <f t="shared" si="1"/>
        <v>1554.9725462709846</v>
      </c>
      <c r="AE10">
        <f>'IDT-1'!B10</f>
        <v>0</v>
      </c>
      <c r="AF10" s="25"/>
      <c r="AG10">
        <f t="shared" si="2"/>
        <v>1554.9725462709846</v>
      </c>
      <c r="AI10" s="35">
        <f>PXIL!H10</f>
        <v>0</v>
      </c>
      <c r="AJ10" s="35">
        <f>PXIL!N10</f>
        <v>0</v>
      </c>
      <c r="AK10" s="35">
        <f>RTM_IEX!H10</f>
        <v>98.42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11.097519999999999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99.60858734266975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748.68545661907558</v>
      </c>
      <c r="P11" s="37">
        <v>104.51</v>
      </c>
      <c r="Q11" s="37">
        <v>38.194392684610079</v>
      </c>
      <c r="R11" s="39">
        <v>0</v>
      </c>
      <c r="S11" s="39">
        <v>0</v>
      </c>
      <c r="T11" s="38">
        <f>SUMPRODUCT(LTA!J11:AN11,LTA!J$101:AN$101,LTA!J$103:AN$103)</f>
        <v>21.66</v>
      </c>
      <c r="U11" s="38">
        <f>SUMPRODUCT(LTA!J11:AN11,LTA!J$102:AN$102,LTA!J$103:AN$103)</f>
        <v>56.980000000000004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482.96</v>
      </c>
      <c r="Z11" s="35">
        <f>IEX!N11</f>
        <v>0</v>
      </c>
      <c r="AA11" s="76">
        <f>STOA!H11</f>
        <v>3.37</v>
      </c>
      <c r="AB11" s="76">
        <f>-STOA!N11</f>
        <v>-91.71</v>
      </c>
      <c r="AC11">
        <f t="shared" si="0"/>
        <v>14.577904008258884</v>
      </c>
      <c r="AD11">
        <f t="shared" si="1"/>
        <v>1536.6899690047537</v>
      </c>
      <c r="AE11">
        <f>'IDT-1'!B11</f>
        <v>0</v>
      </c>
      <c r="AF11" s="25"/>
      <c r="AG11">
        <f t="shared" si="2"/>
        <v>1536.6899690047537</v>
      </c>
      <c r="AI11" s="35">
        <f>PXIL!H11</f>
        <v>0</v>
      </c>
      <c r="AJ11" s="35">
        <f>PXIL!N11</f>
        <v>0</v>
      </c>
      <c r="AK11" s="35">
        <f>RTM_IEX!H11</f>
        <v>60.830000000000005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11.097519999999999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99.60858734266975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748.68611284363362</v>
      </c>
      <c r="P12" s="37">
        <v>104.51</v>
      </c>
      <c r="Q12" s="37">
        <v>38.194392684610079</v>
      </c>
      <c r="R12" s="39">
        <v>0</v>
      </c>
      <c r="S12" s="39">
        <v>0</v>
      </c>
      <c r="T12" s="38">
        <f>SUMPRODUCT(LTA!J12:AN12,LTA!J$101:AN$101,LTA!J$103:AN$103)</f>
        <v>21.66</v>
      </c>
      <c r="U12" s="38">
        <f>SUMPRODUCT(LTA!J12:AN12,LTA!J$102:AN$102,LTA!J$103:AN$103)</f>
        <v>56.28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464.64</v>
      </c>
      <c r="Z12" s="35">
        <f>IEX!N12</f>
        <v>0</v>
      </c>
      <c r="AA12" s="76">
        <f>STOA!H12</f>
        <v>3.37</v>
      </c>
      <c r="AB12" s="76">
        <f>-STOA!N12</f>
        <v>-91.71</v>
      </c>
      <c r="AC12">
        <f t="shared" si="0"/>
        <v>14.409993520545168</v>
      </c>
      <c r="AD12">
        <f t="shared" si="1"/>
        <v>1516.8685357170252</v>
      </c>
      <c r="AE12">
        <f>'IDT-1'!B12</f>
        <v>0</v>
      </c>
      <c r="AF12" s="25"/>
      <c r="AG12">
        <f t="shared" si="2"/>
        <v>1516.8685357170252</v>
      </c>
      <c r="AI12" s="35">
        <f>PXIL!H12</f>
        <v>0</v>
      </c>
      <c r="AJ12" s="35">
        <f>PXIL!N12</f>
        <v>0</v>
      </c>
      <c r="AK12" s="35">
        <f>RTM_IEX!H12</f>
        <v>59.86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11.097519999999999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99.606297714179519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747.22357684363362</v>
      </c>
      <c r="P13" s="37">
        <v>104.51</v>
      </c>
      <c r="Q13" s="37">
        <v>38.194392684610079</v>
      </c>
      <c r="R13" s="39">
        <v>0</v>
      </c>
      <c r="S13" s="39">
        <v>0</v>
      </c>
      <c r="T13" s="38">
        <f>SUMPRODUCT(LTA!J13:AN13,LTA!J$101:AN$101,LTA!J$103:AN$103)</f>
        <v>21.66</v>
      </c>
      <c r="U13" s="38">
        <f>SUMPRODUCT(LTA!J13:AN13,LTA!J$102:AN$102,LTA!J$103:AN$103)</f>
        <v>56.28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493.56</v>
      </c>
      <c r="Z13" s="35">
        <f>IEX!N13</f>
        <v>0</v>
      </c>
      <c r="AA13" s="76">
        <f>STOA!H13</f>
        <v>3.37</v>
      </c>
      <c r="AB13" s="76">
        <f>-STOA!N13</f>
        <v>-91.71</v>
      </c>
      <c r="AC13">
        <f t="shared" si="0"/>
        <v>14.235736985265852</v>
      </c>
      <c r="AD13">
        <f t="shared" si="1"/>
        <v>1496.2979666238145</v>
      </c>
      <c r="AE13">
        <f>'IDT-1'!B13</f>
        <v>0</v>
      </c>
      <c r="AF13" s="25"/>
      <c r="AG13">
        <f t="shared" si="2"/>
        <v>1496.2979666238145</v>
      </c>
      <c r="AI13" s="35">
        <f>PXIL!H13</f>
        <v>0</v>
      </c>
      <c r="AJ13" s="35">
        <f>PXIL!N13</f>
        <v>0</v>
      </c>
      <c r="AK13" s="35">
        <f>RTM_IEX!H13</f>
        <v>11.659999999999998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11.097519999999999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99.606297714179519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747.22357684363362</v>
      </c>
      <c r="P14" s="37">
        <v>104.51</v>
      </c>
      <c r="Q14" s="37">
        <v>38.194392684610079</v>
      </c>
      <c r="R14" s="39">
        <v>0</v>
      </c>
      <c r="S14" s="39">
        <v>0</v>
      </c>
      <c r="T14" s="38">
        <f>SUMPRODUCT(LTA!J14:AN14,LTA!J$101:AN$101,LTA!J$103:AN$103)</f>
        <v>21.66</v>
      </c>
      <c r="U14" s="38">
        <f>SUMPRODUCT(LTA!J14:AN14,LTA!J$102:AN$102,LTA!J$103:AN$103)</f>
        <v>56.28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490.68</v>
      </c>
      <c r="Z14" s="35">
        <f>IEX!N14</f>
        <v>0</v>
      </c>
      <c r="AA14" s="76">
        <f>STOA!H14</f>
        <v>3.37</v>
      </c>
      <c r="AB14" s="76">
        <f>-STOA!N14</f>
        <v>-91.71</v>
      </c>
      <c r="AC14">
        <f t="shared" si="0"/>
        <v>14.122504985265852</v>
      </c>
      <c r="AD14">
        <f t="shared" si="1"/>
        <v>1482.9311986238147</v>
      </c>
      <c r="AE14">
        <f>'IDT-1'!B14</f>
        <v>0</v>
      </c>
      <c r="AF14" s="25"/>
      <c r="AG14">
        <f t="shared" si="2"/>
        <v>1482.9311986238147</v>
      </c>
      <c r="AI14" s="35">
        <f>PXIL!H14</f>
        <v>0</v>
      </c>
      <c r="AJ14" s="35">
        <f>PXIL!N14</f>
        <v>0</v>
      </c>
      <c r="AK14" s="35">
        <f>RTM_IEX!H14</f>
        <v>1.06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11.097519999999999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99.606297714179519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709.36198045809147</v>
      </c>
      <c r="P15" s="37">
        <v>104.51</v>
      </c>
      <c r="Q15" s="37">
        <v>38.195617828773166</v>
      </c>
      <c r="R15" s="39">
        <v>0</v>
      </c>
      <c r="S15" s="39">
        <v>0</v>
      </c>
      <c r="T15" s="38">
        <f>SUMPRODUCT(LTA!J15:AN15,LTA!J$101:AN$101,LTA!J$103:AN$103)</f>
        <v>21.66</v>
      </c>
      <c r="U15" s="38">
        <f>SUMPRODUCT(LTA!J15:AN15,LTA!J$102:AN$102,LTA!J$103:AN$103)</f>
        <v>56.28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464.65</v>
      </c>
      <c r="Z15" s="35">
        <f>IEX!N15</f>
        <v>0</v>
      </c>
      <c r="AA15" s="76">
        <f>STOA!H15</f>
        <v>3.3200000000000003</v>
      </c>
      <c r="AB15" s="76">
        <f>-STOA!N15</f>
        <v>-91.71</v>
      </c>
      <c r="AC15">
        <f t="shared" si="0"/>
        <v>14.014561866838269</v>
      </c>
      <c r="AD15">
        <f t="shared" si="1"/>
        <v>1470.1887705008635</v>
      </c>
      <c r="AE15">
        <f>'IDT-1'!B15</f>
        <v>0</v>
      </c>
      <c r="AF15" s="25"/>
      <c r="AG15">
        <f t="shared" si="2"/>
        <v>1470.1887705008635</v>
      </c>
      <c r="AI15" s="35">
        <f>PXIL!H15</f>
        <v>0</v>
      </c>
      <c r="AJ15" s="35">
        <f>PXIL!N15</f>
        <v>0</v>
      </c>
      <c r="AK15" s="35">
        <f>RTM_IEX!H15</f>
        <v>52.150000000000006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11.097519999999999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99.606297714179519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699.32772486428769</v>
      </c>
      <c r="P16" s="37">
        <v>104.51</v>
      </c>
      <c r="Q16" s="37">
        <v>38.195617828773166</v>
      </c>
      <c r="R16" s="39">
        <v>0</v>
      </c>
      <c r="S16" s="39">
        <v>0</v>
      </c>
      <c r="T16" s="38">
        <f>SUMPRODUCT(LTA!J16:AN16,LTA!J$101:AN$101,LTA!J$103:AN$103)</f>
        <v>21.66</v>
      </c>
      <c r="U16" s="38">
        <f>SUMPRODUCT(LTA!J16:AN16,LTA!J$102:AN$102,LTA!J$103:AN$103)</f>
        <v>56.28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446.34</v>
      </c>
      <c r="Z16" s="35">
        <f>IEX!N16</f>
        <v>0</v>
      </c>
      <c r="AA16" s="76">
        <f>STOA!H16</f>
        <v>3.3200000000000003</v>
      </c>
      <c r="AB16" s="76">
        <f>-STOA!N16</f>
        <v>-91.71</v>
      </c>
      <c r="AC16">
        <f t="shared" si="0"/>
        <v>13.873574119850316</v>
      </c>
      <c r="AD16">
        <f t="shared" si="1"/>
        <v>1453.5455026540474</v>
      </c>
      <c r="AE16">
        <f>'IDT-1'!B16</f>
        <v>2.5049999999999999</v>
      </c>
      <c r="AF16" s="25"/>
      <c r="AG16">
        <f t="shared" si="2"/>
        <v>1456.0505026540475</v>
      </c>
      <c r="AI16" s="35">
        <f>PXIL!H16</f>
        <v>0</v>
      </c>
      <c r="AJ16" s="35">
        <f>PXIL!N16</f>
        <v>0</v>
      </c>
      <c r="AK16" s="35">
        <f>RTM_IEX!H16</f>
        <v>63.71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11.097519999999999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99.606297714179519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698.2977248642876</v>
      </c>
      <c r="P17" s="37">
        <v>104.51</v>
      </c>
      <c r="Q17" s="37">
        <v>38.195617828773166</v>
      </c>
      <c r="R17" s="39">
        <v>0</v>
      </c>
      <c r="S17" s="39">
        <v>0</v>
      </c>
      <c r="T17" s="38">
        <f>SUMPRODUCT(LTA!J17:AN17,LTA!J$101:AN$101,LTA!J$103:AN$103)</f>
        <v>21.66</v>
      </c>
      <c r="U17" s="38">
        <f>SUMPRODUCT(LTA!J17:AN17,LTA!J$102:AN$102,LTA!J$103:AN$103)</f>
        <v>56.28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428.98</v>
      </c>
      <c r="Z17" s="35">
        <f>IEX!N17</f>
        <v>0</v>
      </c>
      <c r="AA17" s="76">
        <f>STOA!H17</f>
        <v>3.3200000000000003</v>
      </c>
      <c r="AB17" s="76">
        <f>-STOA!N17</f>
        <v>-91.71</v>
      </c>
      <c r="AC17">
        <f t="shared" si="0"/>
        <v>13.711118119850317</v>
      </c>
      <c r="AD17">
        <f t="shared" si="1"/>
        <v>1434.3679586540472</v>
      </c>
      <c r="AE17">
        <f>'IDT-1'!B17</f>
        <v>8.1379999999999999</v>
      </c>
      <c r="AF17" s="25"/>
      <c r="AG17">
        <f t="shared" si="2"/>
        <v>1442.5059586540472</v>
      </c>
      <c r="AI17" s="35">
        <f>PXIL!H17</f>
        <v>0</v>
      </c>
      <c r="AJ17" s="35">
        <f>PXIL!N17</f>
        <v>0</v>
      </c>
      <c r="AK17" s="35">
        <f>RTM_IEX!H17</f>
        <v>62.760000000000005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11.097519999999999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99.606297714179519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698.2977248642876</v>
      </c>
      <c r="P18" s="37">
        <v>104.51</v>
      </c>
      <c r="Q18" s="37">
        <v>38.195617828773166</v>
      </c>
      <c r="R18" s="39">
        <v>0</v>
      </c>
      <c r="S18" s="39">
        <v>0</v>
      </c>
      <c r="T18" s="38">
        <f>SUMPRODUCT(LTA!J18:AN18,LTA!J$101:AN$101,LTA!J$103:AN$103)</f>
        <v>20.990000000000002</v>
      </c>
      <c r="U18" s="38">
        <f>SUMPRODUCT(LTA!J18:AN18,LTA!J$102:AN$102,LTA!J$103:AN$103)</f>
        <v>56.28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415.49</v>
      </c>
      <c r="Z18" s="35">
        <f>IEX!N18</f>
        <v>0</v>
      </c>
      <c r="AA18" s="76">
        <f>STOA!H18</f>
        <v>3.3200000000000003</v>
      </c>
      <c r="AB18" s="76">
        <f>-STOA!N18</f>
        <v>-91.71</v>
      </c>
      <c r="AC18">
        <f t="shared" si="0"/>
        <v>13.592090119850317</v>
      </c>
      <c r="AD18">
        <f t="shared" si="1"/>
        <v>1420.3169866540472</v>
      </c>
      <c r="AE18">
        <f>'IDT-1'!B18</f>
        <v>16.198</v>
      </c>
      <c r="AF18" s="25"/>
      <c r="AG18">
        <f t="shared" si="2"/>
        <v>1436.5149866540473</v>
      </c>
      <c r="AI18" s="35">
        <f>PXIL!H18</f>
        <v>0</v>
      </c>
      <c r="AJ18" s="35">
        <f>PXIL!N18</f>
        <v>0</v>
      </c>
      <c r="AK18" s="35">
        <f>RTM_IEX!H18</f>
        <v>62.75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11.097519999999999</v>
      </c>
      <c r="E19">
        <f>GT_NG!P19</f>
        <v>15.081916366657437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99.606297714179519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698.2977248642876</v>
      </c>
      <c r="P19" s="37">
        <v>104.51</v>
      </c>
      <c r="Q19" s="37">
        <v>38.195617828773166</v>
      </c>
      <c r="R19" s="39">
        <v>0</v>
      </c>
      <c r="S19" s="39">
        <v>0</v>
      </c>
      <c r="T19" s="38">
        <f>SUMPRODUCT(LTA!J19:AN19,LTA!J$101:AN$101,LTA!J$103:AN$103)</f>
        <v>20.329999999999998</v>
      </c>
      <c r="U19" s="38">
        <f>SUMPRODUCT(LTA!J19:AN19,LTA!J$102:AN$102,LTA!J$103:AN$103)</f>
        <v>56.28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407.77</v>
      </c>
      <c r="Z19" s="35">
        <f>IEX!N19</f>
        <v>0</v>
      </c>
      <c r="AA19" s="76">
        <f>STOA!H19</f>
        <v>3.3200000000000003</v>
      </c>
      <c r="AB19" s="76">
        <f>-STOA!N19</f>
        <v>-91.71</v>
      </c>
      <c r="AC19">
        <f t="shared" si="0"/>
        <v>13.448870119850316</v>
      </c>
      <c r="AD19">
        <f t="shared" si="1"/>
        <v>1403.4102066540472</v>
      </c>
      <c r="AE19">
        <f>'IDT-1'!B19</f>
        <v>25.119</v>
      </c>
      <c r="AF19" s="25"/>
      <c r="AG19">
        <f t="shared" si="2"/>
        <v>1428.5292066540471</v>
      </c>
      <c r="AI19" s="35">
        <f>PXIL!H19</f>
        <v>0</v>
      </c>
      <c r="AJ19" s="35">
        <f>PXIL!N19</f>
        <v>0</v>
      </c>
      <c r="AK19" s="35">
        <f>RTM_IEX!H19</f>
        <v>54.080000000000005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11.097519999999999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99.606297714179519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698.2977248642876</v>
      </c>
      <c r="P20" s="37">
        <v>104.51</v>
      </c>
      <c r="Q20" s="37">
        <v>38.195617828773166</v>
      </c>
      <c r="R20" s="39">
        <v>0</v>
      </c>
      <c r="S20" s="39">
        <v>0</v>
      </c>
      <c r="T20" s="38">
        <f>SUMPRODUCT(LTA!J20:AN20,LTA!J$101:AN$101,LTA!J$103:AN$103)</f>
        <v>19.990000000000002</v>
      </c>
      <c r="U20" s="38">
        <f>SUMPRODUCT(LTA!J20:AN20,LTA!J$102:AN$102,LTA!J$103:AN$103)</f>
        <v>56.28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403.91</v>
      </c>
      <c r="Z20" s="35">
        <f>IEX!N20</f>
        <v>0</v>
      </c>
      <c r="AA20" s="76">
        <f>STOA!H20</f>
        <v>3.3200000000000003</v>
      </c>
      <c r="AB20" s="76">
        <f>-STOA!N20</f>
        <v>-91.71</v>
      </c>
      <c r="AC20">
        <f t="shared" si="0"/>
        <v>13.397378119850316</v>
      </c>
      <c r="AD20">
        <f t="shared" si="1"/>
        <v>1397.3316986540474</v>
      </c>
      <c r="AE20">
        <f>'IDT-1'!B20</f>
        <v>30.669</v>
      </c>
      <c r="AF20" s="25"/>
      <c r="AG20">
        <f t="shared" si="2"/>
        <v>1428.0006986540475</v>
      </c>
      <c r="AI20" s="35">
        <f>PXIL!H20</f>
        <v>0</v>
      </c>
      <c r="AJ20" s="35">
        <f>PXIL!N20</f>
        <v>0</v>
      </c>
      <c r="AK20" s="35">
        <f>RTM_IEX!H20</f>
        <v>52.150000000000006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11.097519999999999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99.606297714179519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698.2977248642876</v>
      </c>
      <c r="P21" s="37">
        <v>104.51</v>
      </c>
      <c r="Q21" s="37">
        <v>38.195617828773166</v>
      </c>
      <c r="R21" s="39">
        <v>0</v>
      </c>
      <c r="S21" s="39">
        <v>0</v>
      </c>
      <c r="T21" s="38">
        <f>SUMPRODUCT(LTA!J21:AN21,LTA!J$101:AN$101,LTA!J$103:AN$103)</f>
        <v>19.990000000000002</v>
      </c>
      <c r="U21" s="38">
        <f>SUMPRODUCT(LTA!J21:AN21,LTA!J$102:AN$102,LTA!J$103:AN$103)</f>
        <v>56.28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404.88</v>
      </c>
      <c r="Z21" s="35">
        <f>IEX!N21</f>
        <v>0</v>
      </c>
      <c r="AA21" s="76">
        <f>STOA!H21</f>
        <v>3.3200000000000003</v>
      </c>
      <c r="AB21" s="76">
        <f>-STOA!N21</f>
        <v>-91.71</v>
      </c>
      <c r="AC21">
        <f t="shared" si="0"/>
        <v>13.705154119850317</v>
      </c>
      <c r="AD21">
        <f t="shared" si="1"/>
        <v>1433.6639226540474</v>
      </c>
      <c r="AE21">
        <f>'IDT-1'!B21</f>
        <v>30.609000000000002</v>
      </c>
      <c r="AF21" s="25"/>
      <c r="AG21">
        <f t="shared" si="2"/>
        <v>1464.2729226540473</v>
      </c>
      <c r="AI21" s="35">
        <f>PXIL!H21</f>
        <v>0</v>
      </c>
      <c r="AJ21" s="35">
        <f>PXIL!N21</f>
        <v>0</v>
      </c>
      <c r="AK21" s="35">
        <f>RTM_IEX!H21</f>
        <v>87.820000000000007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15.081916366657437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99.606297714179519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702.39562733012713</v>
      </c>
      <c r="P22" s="37">
        <v>104.51</v>
      </c>
      <c r="Q22" s="37">
        <v>38.195617828773166</v>
      </c>
      <c r="R22" s="39">
        <v>0</v>
      </c>
      <c r="S22" s="39">
        <v>0</v>
      </c>
      <c r="T22" s="38">
        <f>SUMPRODUCT(LTA!J22:AN22,LTA!J$101:AN$101,LTA!J$103:AN$103)</f>
        <v>19.990000000000002</v>
      </c>
      <c r="U22" s="38">
        <f>SUMPRODUCT(LTA!J22:AN22,LTA!J$102:AN$102,LTA!J$103:AN$103)</f>
        <v>56.28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402.95</v>
      </c>
      <c r="Z22" s="35">
        <f>IEX!N22</f>
        <v>0</v>
      </c>
      <c r="AA22" s="76">
        <f>STOA!H22</f>
        <v>3.3200000000000003</v>
      </c>
      <c r="AB22" s="76">
        <f>-STOA!N22</f>
        <v>-91.71</v>
      </c>
      <c r="AC22">
        <f t="shared" si="0"/>
        <v>13.731512500563369</v>
      </c>
      <c r="AD22">
        <f t="shared" si="1"/>
        <v>1436.7754667391737</v>
      </c>
      <c r="AE22">
        <f>'IDT-1'!B22</f>
        <v>32.988999999999997</v>
      </c>
      <c r="AF22" s="25"/>
      <c r="AG22">
        <f t="shared" si="2"/>
        <v>1469.7644667391737</v>
      </c>
      <c r="AI22" s="35">
        <f>PXIL!H22</f>
        <v>0</v>
      </c>
      <c r="AJ22" s="35">
        <f>PXIL!N22</f>
        <v>0</v>
      </c>
      <c r="AK22" s="35">
        <f>RTM_IEX!H22</f>
        <v>88.79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15.081916366657437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99.606297714179519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709.37032528622103</v>
      </c>
      <c r="P23" s="37">
        <v>104.51</v>
      </c>
      <c r="Q23" s="37">
        <v>38.195617828773166</v>
      </c>
      <c r="R23" s="39">
        <v>0</v>
      </c>
      <c r="S23" s="39">
        <v>0</v>
      </c>
      <c r="T23" s="38">
        <f>SUMPRODUCT(LTA!J23:AN23,LTA!J$101:AN$101,LTA!J$103:AN$103)</f>
        <v>19.990000000000002</v>
      </c>
      <c r="U23" s="38">
        <f>SUMPRODUCT(LTA!J23:AN23,LTA!J$102:AN$102,LTA!J$103:AN$103)</f>
        <v>56.28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398.13</v>
      </c>
      <c r="Z23" s="35">
        <f>IEX!N23</f>
        <v>0</v>
      </c>
      <c r="AA23" s="76">
        <f>STOA!H23</f>
        <v>3.37</v>
      </c>
      <c r="AB23" s="76">
        <f>-STOA!N23</f>
        <v>-91.71</v>
      </c>
      <c r="AC23">
        <f t="shared" si="0"/>
        <v>14.122487963394555</v>
      </c>
      <c r="AD23">
        <f t="shared" si="1"/>
        <v>1482.9291892324363</v>
      </c>
      <c r="AE23">
        <f>'IDT-1'!B23</f>
        <v>33.530999999999999</v>
      </c>
      <c r="AF23" s="25"/>
      <c r="AG23">
        <f t="shared" si="2"/>
        <v>1516.4601892324363</v>
      </c>
      <c r="AI23" s="35">
        <f>PXIL!H23</f>
        <v>0</v>
      </c>
      <c r="AJ23" s="35">
        <f>PXIL!N23</f>
        <v>0</v>
      </c>
      <c r="AK23" s="35">
        <f>RTM_IEX!H23</f>
        <v>133.13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15.081916366657437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99.606297714179519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709.83585801349375</v>
      </c>
      <c r="P24" s="37">
        <v>104.51</v>
      </c>
      <c r="Q24" s="37">
        <v>38.195617828773166</v>
      </c>
      <c r="R24" s="39">
        <v>0</v>
      </c>
      <c r="S24" s="39">
        <v>0</v>
      </c>
      <c r="T24" s="38">
        <f>SUMPRODUCT(LTA!J24:AN24,LTA!J$101:AN$101,LTA!J$103:AN$103)</f>
        <v>19.990000000000002</v>
      </c>
      <c r="U24" s="38">
        <f>SUMPRODUCT(LTA!J24:AN24,LTA!J$102:AN$102,LTA!J$103:AN$103)</f>
        <v>56.28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425.12</v>
      </c>
      <c r="Z24" s="35">
        <f>IEX!N24</f>
        <v>0</v>
      </c>
      <c r="AA24" s="76">
        <f>STOA!H24</f>
        <v>3.37</v>
      </c>
      <c r="AB24" s="76">
        <f>-STOA!N24</f>
        <v>-91.71</v>
      </c>
      <c r="AC24">
        <f t="shared" si="0"/>
        <v>14.263990438303647</v>
      </c>
      <c r="AD24">
        <f t="shared" si="1"/>
        <v>1499.6332194848001</v>
      </c>
      <c r="AE24">
        <f>'IDT-1'!B24</f>
        <v>31.140999999999998</v>
      </c>
      <c r="AF24" s="25"/>
      <c r="AG24">
        <f t="shared" si="2"/>
        <v>1530.7742194848001</v>
      </c>
      <c r="AI24" s="35">
        <f>PXIL!H24</f>
        <v>0</v>
      </c>
      <c r="AJ24" s="35">
        <f>PXIL!N24</f>
        <v>0</v>
      </c>
      <c r="AK24" s="35">
        <f>RTM_IEX!H24</f>
        <v>122.52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15.081916366657437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99.606297714179519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732.21702164201156</v>
      </c>
      <c r="P25" s="37">
        <v>104.51</v>
      </c>
      <c r="Q25" s="37">
        <v>38.195617828773166</v>
      </c>
      <c r="R25" s="39">
        <v>0</v>
      </c>
      <c r="S25" s="39">
        <v>0</v>
      </c>
      <c r="T25" s="38">
        <f>SUMPRODUCT(LTA!J25:AN25,LTA!J$101:AN$101,LTA!J$103:AN$103)</f>
        <v>19.990000000000002</v>
      </c>
      <c r="U25" s="38">
        <f>SUMPRODUCT(LTA!J25:AN25,LTA!J$102:AN$102,LTA!J$103:AN$103)</f>
        <v>55.269999999999996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418.38</v>
      </c>
      <c r="Z25" s="35">
        <f>IEX!N25</f>
        <v>0</v>
      </c>
      <c r="AA25" s="76">
        <f>STOA!H25</f>
        <v>3.37</v>
      </c>
      <c r="AB25" s="76">
        <f>-STOA!N25</f>
        <v>-91.71</v>
      </c>
      <c r="AC25">
        <f t="shared" si="0"/>
        <v>14.160176212783197</v>
      </c>
      <c r="AD25">
        <f t="shared" si="1"/>
        <v>1487.3781973388382</v>
      </c>
      <c r="AE25">
        <f>'IDT-1'!B25</f>
        <v>32.991</v>
      </c>
      <c r="AF25" s="25"/>
      <c r="AG25">
        <f t="shared" si="2"/>
        <v>1520.3691973388381</v>
      </c>
      <c r="AI25" s="35">
        <f>PXIL!H25</f>
        <v>0</v>
      </c>
      <c r="AJ25" s="35">
        <f>PXIL!N25</f>
        <v>0</v>
      </c>
      <c r="AK25" s="35">
        <f>RTM_IEX!H25</f>
        <v>95.53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15.081916366657437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99.606297714179519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755.75430768584692</v>
      </c>
      <c r="P26" s="37">
        <v>104.51</v>
      </c>
      <c r="Q26" s="37">
        <v>38.195617828773166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55.269999999999996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402.95</v>
      </c>
      <c r="Z26" s="35">
        <f>IEX!N26</f>
        <v>0</v>
      </c>
      <c r="AA26" s="76">
        <f>STOA!H26</f>
        <v>3.37</v>
      </c>
      <c r="AB26" s="76">
        <f>-STOA!N26</f>
        <v>-91.71</v>
      </c>
      <c r="AC26">
        <f t="shared" si="0"/>
        <v>14.147301415551414</v>
      </c>
      <c r="AD26">
        <f t="shared" si="1"/>
        <v>1485.8583581799055</v>
      </c>
      <c r="AE26">
        <f>'IDT-1'!B26</f>
        <v>43.220999999999997</v>
      </c>
      <c r="AF26" s="25"/>
      <c r="AG26">
        <f t="shared" si="2"/>
        <v>1529.0793581799055</v>
      </c>
      <c r="AI26" s="35">
        <f>PXIL!H26</f>
        <v>0</v>
      </c>
      <c r="AJ26" s="35">
        <f>PXIL!N26</f>
        <v>0</v>
      </c>
      <c r="AK26" s="35">
        <f>RTM_IEX!H26</f>
        <v>85.89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15.081916366657437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99.605899641872142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825.33139583079412</v>
      </c>
      <c r="P27" s="37">
        <v>104.51</v>
      </c>
      <c r="Q27" s="37">
        <v>38.195617828773166</v>
      </c>
      <c r="R27" s="39">
        <v>9.3699999999999992</v>
      </c>
      <c r="S27" s="39">
        <v>0</v>
      </c>
      <c r="T27" s="38">
        <f>SUMPRODUCT(LTA!J27:AN27,LTA!J$101:AN$101,LTA!J$103:AN$103)</f>
        <v>19.990000000000002</v>
      </c>
      <c r="U27" s="38">
        <f>SUMPRODUCT(LTA!J27:AN27,LTA!J$102:AN$102,LTA!J$103:AN$103)</f>
        <v>54.26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222.69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12.406063737212015</v>
      </c>
      <c r="AD27">
        <f t="shared" si="1"/>
        <v>1464.506285930885</v>
      </c>
      <c r="AE27">
        <f>'IDT-1'!B27</f>
        <v>70.38</v>
      </c>
      <c r="AF27" s="25"/>
      <c r="AG27">
        <f t="shared" si="2"/>
        <v>1534.8862859308852</v>
      </c>
      <c r="AI27" s="35">
        <f>PXIL!H27</f>
        <v>0</v>
      </c>
      <c r="AJ27" s="35">
        <f>PXIL!N27</f>
        <v>0</v>
      </c>
      <c r="AK27" s="35">
        <f>RTM_IEX!H27</f>
        <v>73.36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15.081916366657437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99.605899641872142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837.1897618952089</v>
      </c>
      <c r="P28" s="37">
        <v>104.51</v>
      </c>
      <c r="Q28" s="37">
        <v>38.195617828773166</v>
      </c>
      <c r="R28" s="39">
        <v>20.82</v>
      </c>
      <c r="S28" s="39">
        <v>0</v>
      </c>
      <c r="T28" s="38">
        <f>SUMPRODUCT(LTA!J28:AN28,LTA!J$101:AN$101,LTA!J$103:AN$103)</f>
        <v>20.990000000000002</v>
      </c>
      <c r="U28" s="38">
        <f>SUMPRODUCT(LTA!J28:AN28,LTA!J$102:AN$102,LTA!J$103:AN$103)</f>
        <v>54.26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200.51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12.351030012153098</v>
      </c>
      <c r="AD28">
        <f t="shared" si="1"/>
        <v>1458.0096857203587</v>
      </c>
      <c r="AE28">
        <f>'IDT-1'!B28</f>
        <v>78.5</v>
      </c>
      <c r="AF28" s="25"/>
      <c r="AG28">
        <f t="shared" si="2"/>
        <v>1536.5096857203587</v>
      </c>
      <c r="AI28" s="35">
        <f>PXIL!H28</f>
        <v>0</v>
      </c>
      <c r="AJ28" s="35">
        <f>PXIL!N28</f>
        <v>0</v>
      </c>
      <c r="AK28" s="35">
        <f>RTM_IEX!H28</f>
        <v>64.680000000000007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15.081916366657437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99.606079118283802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820.84639186622337</v>
      </c>
      <c r="P29" s="37">
        <v>104.51</v>
      </c>
      <c r="Q29" s="37">
        <v>38.195617828773166</v>
      </c>
      <c r="R29" s="39">
        <v>30.25</v>
      </c>
      <c r="S29" s="39">
        <v>0</v>
      </c>
      <c r="T29" s="38">
        <f>SUMPRODUCT(LTA!J29:AN29,LTA!J$101:AN$101,LTA!J$103:AN$103)</f>
        <v>26.84</v>
      </c>
      <c r="U29" s="38">
        <f>SUMPRODUCT(LTA!J29:AN29,LTA!J$102:AN$102,LTA!J$103:AN$103)</f>
        <v>53.25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191.83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11.726295211511477</v>
      </c>
      <c r="AD29">
        <f t="shared" si="1"/>
        <v>1384.2612299684263</v>
      </c>
      <c r="AE29">
        <f>'IDT-1'!B29</f>
        <v>93.4</v>
      </c>
      <c r="AF29" s="25"/>
      <c r="AG29">
        <f t="shared" si="2"/>
        <v>1477.6612299684264</v>
      </c>
      <c r="AI29" s="35">
        <f>PXIL!H29</f>
        <v>0</v>
      </c>
      <c r="AJ29" s="35">
        <f>PXIL!N29</f>
        <v>0</v>
      </c>
      <c r="AK29" s="35">
        <f>RTM_IEX!H29</f>
        <v>1.06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11.097519999999999</v>
      </c>
      <c r="E30">
        <f>GT_NG!P30</f>
        <v>15.081916366657437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99.606079118283802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819.14281954048147</v>
      </c>
      <c r="P30" s="37">
        <v>104.51</v>
      </c>
      <c r="Q30" s="37">
        <v>38.195617828773166</v>
      </c>
      <c r="R30" s="39">
        <v>33</v>
      </c>
      <c r="S30" s="39">
        <v>0</v>
      </c>
      <c r="T30" s="38">
        <f>SUMPRODUCT(LTA!J30:AN30,LTA!J$101:AN$101,LTA!J$103:AN$103)</f>
        <v>32.340000000000003</v>
      </c>
      <c r="U30" s="38">
        <f>SUMPRODUCT(LTA!J30:AN30,LTA!J$102:AN$102,LTA!J$103:AN$103)</f>
        <v>53.25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185.09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11.724669203975244</v>
      </c>
      <c r="AD30">
        <f t="shared" si="1"/>
        <v>1384.0692836502205</v>
      </c>
      <c r="AE30">
        <f>'IDT-1'!B30</f>
        <v>87.558000000000007</v>
      </c>
      <c r="AF30" s="25"/>
      <c r="AG30">
        <f t="shared" si="2"/>
        <v>1471.6272836502205</v>
      </c>
      <c r="AI30" s="35">
        <f>PXIL!H30</f>
        <v>0</v>
      </c>
      <c r="AJ30" s="35">
        <f>PXIL!N30</f>
        <v>0</v>
      </c>
      <c r="AK30" s="35">
        <f>RTM_IEX!H30</f>
        <v>1.06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11.097519999999999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99.606154796371356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790.88057734433619</v>
      </c>
      <c r="P31" s="37">
        <v>104.51</v>
      </c>
      <c r="Q31" s="37">
        <v>38.195617828773166</v>
      </c>
      <c r="R31" s="39">
        <v>33</v>
      </c>
      <c r="S31" s="39">
        <v>0</v>
      </c>
      <c r="T31" s="38">
        <f>SUMPRODUCT(LTA!J31:AN31,LTA!J$101:AN$101,LTA!J$103:AN$103)</f>
        <v>50.53</v>
      </c>
      <c r="U31" s="38">
        <f>SUMPRODUCT(LTA!J31:AN31,LTA!J$102:AN$102,LTA!J$103:AN$103)</f>
        <v>53.25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217.87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11.91583500522356</v>
      </c>
      <c r="AD31">
        <f t="shared" si="1"/>
        <v>1406.6359513309146</v>
      </c>
      <c r="AE31">
        <f>'IDT-1'!B31</f>
        <v>57.116999999999997</v>
      </c>
      <c r="AF31" s="25"/>
      <c r="AG31">
        <f t="shared" si="2"/>
        <v>1463.7529513309146</v>
      </c>
      <c r="AI31" s="35">
        <f>PXIL!H31</f>
        <v>0</v>
      </c>
      <c r="AJ31" s="35">
        <f>PXIL!N31</f>
        <v>0</v>
      </c>
      <c r="AK31" s="35">
        <f>RTM_IEX!H31</f>
        <v>1.06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11.097519999999999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99.606154796371356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750.35048791634449</v>
      </c>
      <c r="P32" s="37">
        <v>104.51</v>
      </c>
      <c r="Q32" s="37">
        <v>38.195617828773166</v>
      </c>
      <c r="R32" s="39">
        <v>35.5</v>
      </c>
      <c r="S32" s="39">
        <v>0</v>
      </c>
      <c r="T32" s="38">
        <f>SUMPRODUCT(LTA!J32:AN32,LTA!J$101:AN$101,LTA!J$103:AN$103)</f>
        <v>76.22</v>
      </c>
      <c r="U32" s="38">
        <f>SUMPRODUCT(LTA!J32:AN32,LTA!J$102:AN$102,LTA!J$103:AN$103)</f>
        <v>53.25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231.36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11.925494254028427</v>
      </c>
      <c r="AD32">
        <f t="shared" si="1"/>
        <v>1407.7762026541177</v>
      </c>
      <c r="AE32">
        <f>'IDT-1'!B32</f>
        <v>50.045000000000002</v>
      </c>
      <c r="AF32" s="25"/>
      <c r="AG32">
        <f t="shared" si="2"/>
        <v>1457.8212026541178</v>
      </c>
      <c r="AI32" s="35">
        <f>PXIL!H32</f>
        <v>0</v>
      </c>
      <c r="AJ32" s="35">
        <f>PXIL!N32</f>
        <v>0</v>
      </c>
      <c r="AK32" s="35">
        <f>RTM_IEX!H32</f>
        <v>1.06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11.097519999999999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99.606079118283802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740.42061983123097</v>
      </c>
      <c r="P33" s="37">
        <v>104.51</v>
      </c>
      <c r="Q33" s="37">
        <v>38.195617828773166</v>
      </c>
      <c r="R33" s="39">
        <v>39</v>
      </c>
      <c r="S33" s="39">
        <v>0</v>
      </c>
      <c r="T33" s="38">
        <f>SUMPRODUCT(LTA!J33:AN33,LTA!J$101:AN$101,LTA!J$103:AN$103)</f>
        <v>108.88</v>
      </c>
      <c r="U33" s="38">
        <f>SUMPRODUCT(LTA!J33:AN33,LTA!J$102:AN$102,LTA!J$103:AN$103)</f>
        <v>53.25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207.26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12.070454092290873</v>
      </c>
      <c r="AD33">
        <f t="shared" si="1"/>
        <v>1394.7612990526543</v>
      </c>
      <c r="AE33">
        <f>'IDT-1'!B33</f>
        <v>56.497999999999998</v>
      </c>
      <c r="AF33" s="25"/>
      <c r="AG33">
        <f t="shared" si="2"/>
        <v>1451.2592990526543</v>
      </c>
      <c r="AI33" s="35">
        <f>PXIL!H33</f>
        <v>0</v>
      </c>
      <c r="AJ33" s="35">
        <f>PXIL!N33</f>
        <v>0</v>
      </c>
      <c r="AK33" s="35">
        <f>RTM_IEX!H33</f>
        <v>1.06</v>
      </c>
      <c r="AL33" s="35">
        <f>RTM_IEX!N33</f>
        <v>-15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11.097519999999999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99.605960501236879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720.70061913112465</v>
      </c>
      <c r="P34" s="37">
        <v>104.51</v>
      </c>
      <c r="Q34" s="37">
        <v>38.195617828773166</v>
      </c>
      <c r="R34" s="39">
        <v>40.5</v>
      </c>
      <c r="S34" s="39">
        <v>0</v>
      </c>
      <c r="T34" s="38">
        <f>SUMPRODUCT(LTA!J34:AN34,LTA!J$101:AN$101,LTA!J$103:AN$103)</f>
        <v>146.71999999999997</v>
      </c>
      <c r="U34" s="38">
        <f>SUMPRODUCT(LTA!J34:AN34,LTA!J$102:AN$102,LTA!J$103:AN$103)</f>
        <v>53.25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161.94999999999999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11.820772459127232</v>
      </c>
      <c r="AD34">
        <f t="shared" si="1"/>
        <v>1373.3208613686647</v>
      </c>
      <c r="AE34">
        <f>'IDT-1'!B34</f>
        <v>67.94</v>
      </c>
      <c r="AF34" s="25"/>
      <c r="AG34">
        <f t="shared" si="2"/>
        <v>1441.2608613686648</v>
      </c>
      <c r="AI34" s="35">
        <f>PXIL!H34</f>
        <v>0</v>
      </c>
      <c r="AJ34" s="35">
        <f>PXIL!N34</f>
        <v>0</v>
      </c>
      <c r="AK34" s="35">
        <f>RTM_IEX!H34</f>
        <v>1.06</v>
      </c>
      <c r="AL34" s="35">
        <f>RTM_IEX!N34</f>
        <v>-11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11.097519999999999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702.33229927002537</v>
      </c>
      <c r="P35" s="37">
        <v>104.51</v>
      </c>
      <c r="Q35" s="37">
        <v>38.195617828773166</v>
      </c>
      <c r="R35" s="39">
        <v>42.500000000000007</v>
      </c>
      <c r="S35" s="39">
        <v>0</v>
      </c>
      <c r="T35" s="38">
        <f>SUMPRODUCT(LTA!J35:AN35,LTA!J$101:AN$101,LTA!J$103:AN$103)</f>
        <v>177.62</v>
      </c>
      <c r="U35" s="38">
        <f>SUMPRODUCT(LTA!J35:AN35,LTA!J$102:AN$102,LTA!J$103:AN$103)</f>
        <v>53.25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123.39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11.525417224403782</v>
      </c>
      <c r="AD35">
        <f t="shared" si="1"/>
        <v>1360.5480618712847</v>
      </c>
      <c r="AE35">
        <f>'IDT-1'!B35</f>
        <v>61.872</v>
      </c>
      <c r="AF35" s="25"/>
      <c r="AG35">
        <f t="shared" si="2"/>
        <v>1422.4200618712848</v>
      </c>
      <c r="AI35" s="35">
        <f>PXIL!H35</f>
        <v>0</v>
      </c>
      <c r="AJ35" s="35">
        <f>PXIL!N35</f>
        <v>0</v>
      </c>
      <c r="AK35" s="35">
        <f>RTM_IEX!H35</f>
        <v>16.489999999999998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11.097519999999999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700.98906582149459</v>
      </c>
      <c r="P36" s="37">
        <v>104.51</v>
      </c>
      <c r="Q36" s="37">
        <v>38.195617828773166</v>
      </c>
      <c r="R36" s="39">
        <v>45.500000000000007</v>
      </c>
      <c r="S36" s="39">
        <v>0</v>
      </c>
      <c r="T36" s="38">
        <f>SUMPRODUCT(LTA!J36:AN36,LTA!J$101:AN$101,LTA!J$103:AN$103)</f>
        <v>219.51000000000002</v>
      </c>
      <c r="U36" s="38">
        <f>SUMPRODUCT(LTA!J36:AN36,LTA!J$102:AN$102,LTA!J$103:AN$103)</f>
        <v>52.25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71.239999999999995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11.607458063436123</v>
      </c>
      <c r="AD36">
        <f t="shared" si="1"/>
        <v>1370.2327875837218</v>
      </c>
      <c r="AE36">
        <f>'IDT-1'!B36</f>
        <v>67.102999999999994</v>
      </c>
      <c r="AF36" s="25"/>
      <c r="AG36">
        <f t="shared" si="2"/>
        <v>1437.3357875837219</v>
      </c>
      <c r="AI36" s="35">
        <f>PXIL!H36</f>
        <v>0</v>
      </c>
      <c r="AJ36" s="35">
        <f>PXIL!N36</f>
        <v>0</v>
      </c>
      <c r="AK36" s="35">
        <f>RTM_IEX!H36</f>
        <v>12.629999999999999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23.23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11.097519999999999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677.75496381432527</v>
      </c>
      <c r="P37" s="37">
        <v>105.76</v>
      </c>
      <c r="Q37" s="37">
        <v>38.195617828773166</v>
      </c>
      <c r="R37" s="39">
        <v>46.999999999999993</v>
      </c>
      <c r="S37" s="39">
        <v>0</v>
      </c>
      <c r="T37" s="38">
        <f>SUMPRODUCT(LTA!J37:AN37,LTA!J$101:AN$101,LTA!J$103:AN$103)</f>
        <v>262.89</v>
      </c>
      <c r="U37" s="38">
        <f>SUMPRODUCT(LTA!J37:AN37,LTA!J$102:AN$102,LTA!J$103:AN$103)</f>
        <v>52.25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11.686467606575903</v>
      </c>
      <c r="AD37">
        <f t="shared" si="1"/>
        <v>1379.5596760334126</v>
      </c>
      <c r="AE37">
        <f>'IDT-1'!B37</f>
        <v>81.92</v>
      </c>
      <c r="AF37" s="25"/>
      <c r="AG37">
        <f t="shared" si="2"/>
        <v>1461.4796760334127</v>
      </c>
      <c r="AI37" s="35">
        <f>PXIL!H37</f>
        <v>0</v>
      </c>
      <c r="AJ37" s="35">
        <f>PXIL!N37</f>
        <v>0</v>
      </c>
      <c r="AK37" s="35">
        <f>RTM_IEX!H37</f>
        <v>31.91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61.7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11.097519999999999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678.62556571506445</v>
      </c>
      <c r="P38" s="37">
        <v>105.76</v>
      </c>
      <c r="Q38" s="37">
        <v>38.195617828773166</v>
      </c>
      <c r="R38" s="39">
        <v>46.999999999999993</v>
      </c>
      <c r="S38" s="39">
        <v>0</v>
      </c>
      <c r="T38" s="38">
        <f>SUMPRODUCT(LTA!J38:AN38,LTA!J$101:AN$101,LTA!J$103:AN$103)</f>
        <v>303.81</v>
      </c>
      <c r="U38" s="38">
        <f>SUMPRODUCT(LTA!J38:AN38,LTA!J$102:AN$102,LTA!J$103:AN$103)</f>
        <v>52.25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11.754008662542111</v>
      </c>
      <c r="AD38">
        <f t="shared" si="1"/>
        <v>1387.5327368781852</v>
      </c>
      <c r="AE38">
        <f>'IDT-1'!B38</f>
        <v>86.665000000000006</v>
      </c>
      <c r="AF38" s="25"/>
      <c r="AG38">
        <f t="shared" si="2"/>
        <v>1474.1977368781852</v>
      </c>
      <c r="AI38" s="35">
        <f>PXIL!H38</f>
        <v>0</v>
      </c>
      <c r="AJ38" s="35">
        <f>PXIL!N38</f>
        <v>0</v>
      </c>
      <c r="AK38" s="35">
        <f>RTM_IEX!H38</f>
        <v>34.800000000000004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25.06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11.097519999999999</v>
      </c>
      <c r="E39">
        <f>GT_NG!P39</f>
        <v>15.081916366657437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660.14635821470506</v>
      </c>
      <c r="P39" s="37">
        <v>118.22</v>
      </c>
      <c r="Q39" s="37">
        <v>38.19</v>
      </c>
      <c r="R39" s="39">
        <v>46.499999999999993</v>
      </c>
      <c r="S39" s="39">
        <v>0</v>
      </c>
      <c r="T39" s="38">
        <f>SUMPRODUCT(LTA!J39:AN39,LTA!J$101:AN$101,LTA!J$103:AN$103)</f>
        <v>342.90999999999997</v>
      </c>
      <c r="U39" s="38">
        <f>SUMPRODUCT(LTA!J39:AN39,LTA!J$102:AN$102,LTA!J$103:AN$103)</f>
        <v>52.25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11.808316129777397</v>
      </c>
      <c r="AD39">
        <f t="shared" si="1"/>
        <v>1393.9436040818175</v>
      </c>
      <c r="AE39">
        <f>'IDT-1'!B39</f>
        <v>71</v>
      </c>
      <c r="AF39" s="25"/>
      <c r="AG39">
        <f t="shared" si="2"/>
        <v>1464.9436040818175</v>
      </c>
      <c r="AI39" s="35">
        <f>PXIL!H39</f>
        <v>0</v>
      </c>
      <c r="AJ39" s="35">
        <f>PXIL!N39</f>
        <v>0</v>
      </c>
      <c r="AK39" s="35">
        <f>RTM_IEX!H39</f>
        <v>33.840000000000003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11.097519999999999</v>
      </c>
      <c r="E40">
        <f>GT_NG!P40</f>
        <v>15.081916366657437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679.98084760872064</v>
      </c>
      <c r="P40" s="37">
        <v>118.22</v>
      </c>
      <c r="Q40" s="37">
        <v>38.19</v>
      </c>
      <c r="R40" s="39">
        <v>46.5</v>
      </c>
      <c r="S40" s="39">
        <v>0</v>
      </c>
      <c r="T40" s="38">
        <f>SUMPRODUCT(LTA!J40:AN40,LTA!J$101:AN$101,LTA!J$103:AN$103)</f>
        <v>382.05</v>
      </c>
      <c r="U40" s="38">
        <f>SUMPRODUCT(LTA!J40:AN40,LTA!J$102:AN$102,LTA!J$103:AN$103)</f>
        <v>52.25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12.433229840687128</v>
      </c>
      <c r="AD40">
        <f t="shared" si="1"/>
        <v>1467.7131797649236</v>
      </c>
      <c r="AE40">
        <f>'IDT-1'!B40</f>
        <v>0</v>
      </c>
      <c r="AF40" s="25"/>
      <c r="AG40">
        <f t="shared" si="2"/>
        <v>1467.7131797649236</v>
      </c>
      <c r="AI40" s="35">
        <f>PXIL!H40</f>
        <v>0</v>
      </c>
      <c r="AJ40" s="35">
        <f>PXIL!N40</f>
        <v>0</v>
      </c>
      <c r="AK40" s="35">
        <f>RTM_IEX!H40</f>
        <v>49.260000000000005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11.097519999999999</v>
      </c>
      <c r="E41">
        <f>GT_NG!P41</f>
        <v>15.081916366657437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715.46752871360104</v>
      </c>
      <c r="P41" s="37">
        <v>118.22</v>
      </c>
      <c r="Q41" s="37">
        <v>38.19</v>
      </c>
      <c r="R41" s="39">
        <v>47</v>
      </c>
      <c r="S41" s="39">
        <v>0</v>
      </c>
      <c r="T41" s="38">
        <f>SUMPRODUCT(LTA!J41:AN41,LTA!J$101:AN$101,LTA!J$103:AN$103)</f>
        <v>419.12</v>
      </c>
      <c r="U41" s="38">
        <f>SUMPRODUCT(LTA!J41:AN41,LTA!J$102:AN$102,LTA!J$103:AN$103)</f>
        <v>52.25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13.022629961968125</v>
      </c>
      <c r="AD41">
        <f t="shared" si="1"/>
        <v>1537.2904607485234</v>
      </c>
      <c r="AE41">
        <f>'IDT-1'!B41</f>
        <v>0</v>
      </c>
      <c r="AF41" s="25"/>
      <c r="AG41">
        <f t="shared" si="2"/>
        <v>1537.2904607485234</v>
      </c>
      <c r="AI41" s="35">
        <f>PXIL!H41</f>
        <v>0</v>
      </c>
      <c r="AJ41" s="35">
        <f>PXIL!N41</f>
        <v>0</v>
      </c>
      <c r="AK41" s="35">
        <f>RTM_IEX!H41</f>
        <v>46.370000000000005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11.097519999999999</v>
      </c>
      <c r="E42">
        <f>GT_NG!P42</f>
        <v>15.081916366657437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718.96820875583978</v>
      </c>
      <c r="P42" s="37">
        <v>118.22</v>
      </c>
      <c r="Q42" s="37">
        <v>38.19</v>
      </c>
      <c r="R42" s="39">
        <v>47</v>
      </c>
      <c r="S42" s="39">
        <v>0</v>
      </c>
      <c r="T42" s="38">
        <f>SUMPRODUCT(LTA!J42:AN42,LTA!J$101:AN$101,LTA!J$103:AN$103)</f>
        <v>449.8</v>
      </c>
      <c r="U42" s="38">
        <f>SUMPRODUCT(LTA!J42:AN42,LTA!J$102:AN$102,LTA!J$103:AN$103)</f>
        <v>52.25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13.155859674322929</v>
      </c>
      <c r="AD42">
        <f t="shared" si="1"/>
        <v>1553.0179110784068</v>
      </c>
      <c r="AE42">
        <f>'IDT-1'!B42</f>
        <v>0</v>
      </c>
      <c r="AF42" s="25"/>
      <c r="AG42">
        <f t="shared" si="2"/>
        <v>1553.0179110784068</v>
      </c>
      <c r="AI42" s="35">
        <f>PXIL!H42</f>
        <v>0</v>
      </c>
      <c r="AJ42" s="35">
        <f>PXIL!N42</f>
        <v>0</v>
      </c>
      <c r="AK42" s="35">
        <f>RTM_IEX!H42</f>
        <v>28.049999999999997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11.097519999999999</v>
      </c>
      <c r="E43">
        <f>GT_NG!P43</f>
        <v>15.081916366657437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734.28178944915499</v>
      </c>
      <c r="P43" s="37">
        <v>118.22</v>
      </c>
      <c r="Q43" s="37">
        <v>38.19</v>
      </c>
      <c r="R43" s="39">
        <v>47</v>
      </c>
      <c r="S43" s="39">
        <v>0</v>
      </c>
      <c r="T43" s="38">
        <f>SUMPRODUCT(LTA!J43:AN43,LTA!J$101:AN$101,LTA!J$103:AN$103)</f>
        <v>470.94000000000005</v>
      </c>
      <c r="U43" s="38">
        <f>SUMPRODUCT(LTA!J43:AN43,LTA!J$102:AN$102,LTA!J$103:AN$103)</f>
        <v>51.730000000000004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13.43342575214678</v>
      </c>
      <c r="AD43">
        <f t="shared" si="1"/>
        <v>1585.7839256938985</v>
      </c>
      <c r="AE43">
        <f>'IDT-1'!B43</f>
        <v>0</v>
      </c>
      <c r="AF43" s="25"/>
      <c r="AG43">
        <f t="shared" si="2"/>
        <v>1585.7839256938985</v>
      </c>
      <c r="AI43" s="35">
        <f>PXIL!H43</f>
        <v>0</v>
      </c>
      <c r="AJ43" s="35">
        <f>PXIL!N43</f>
        <v>0</v>
      </c>
      <c r="AK43" s="35">
        <f>RTM_IEX!H43</f>
        <v>25.16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11.097519999999999</v>
      </c>
      <c r="E44">
        <f>GT_NG!P44</f>
        <v>15.081916366657437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734.28178944915499</v>
      </c>
      <c r="P44" s="37">
        <v>118.21999999999998</v>
      </c>
      <c r="Q44" s="37">
        <v>38.19</v>
      </c>
      <c r="R44" s="39">
        <v>47</v>
      </c>
      <c r="S44" s="39">
        <v>0</v>
      </c>
      <c r="T44" s="38">
        <f>SUMPRODUCT(LTA!J44:AN44,LTA!J$101:AN$101,LTA!J$103:AN$103)</f>
        <v>493.15</v>
      </c>
      <c r="U44" s="38">
        <f>SUMPRODUCT(LTA!J44:AN44,LTA!J$102:AN$102,LTA!J$103:AN$103)</f>
        <v>51.730000000000004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13.619989752146777</v>
      </c>
      <c r="AD44">
        <f t="shared" si="1"/>
        <v>1607.8073616938984</v>
      </c>
      <c r="AE44">
        <f>'IDT-1'!B44</f>
        <v>0</v>
      </c>
      <c r="AF44" s="25"/>
      <c r="AG44">
        <f t="shared" si="2"/>
        <v>1607.8073616938984</v>
      </c>
      <c r="AI44" s="35">
        <f>PXIL!H44</f>
        <v>0</v>
      </c>
      <c r="AJ44" s="35">
        <f>PXIL!N44</f>
        <v>0</v>
      </c>
      <c r="AK44" s="35">
        <f>RTM_IEX!H44</f>
        <v>25.16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11.097519999999999</v>
      </c>
      <c r="E45">
        <f>GT_NG!P45</f>
        <v>15.081916366657437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727.93250989719775</v>
      </c>
      <c r="P45" s="37">
        <v>118.21999999999998</v>
      </c>
      <c r="Q45" s="37">
        <v>38.19</v>
      </c>
      <c r="R45" s="39">
        <v>47.5</v>
      </c>
      <c r="S45" s="39">
        <v>0</v>
      </c>
      <c r="T45" s="38">
        <f>SUMPRODUCT(LTA!J45:AN45,LTA!J$101:AN$101,LTA!J$103:AN$103)</f>
        <v>514.75</v>
      </c>
      <c r="U45" s="38">
        <f>SUMPRODUCT(LTA!J45:AN45,LTA!J$102:AN$102,LTA!J$103:AN$103)</f>
        <v>51.730000000000004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13.930459803910336</v>
      </c>
      <c r="AD45">
        <f t="shared" si="1"/>
        <v>1644.4576120901775</v>
      </c>
      <c r="AE45">
        <f>'IDT-1'!B45</f>
        <v>0</v>
      </c>
      <c r="AF45" s="25"/>
      <c r="AG45">
        <f t="shared" si="2"/>
        <v>1644.4576120901775</v>
      </c>
      <c r="AI45" s="35">
        <f>PXIL!H45</f>
        <v>0</v>
      </c>
      <c r="AJ45" s="35">
        <f>PXIL!N45</f>
        <v>0</v>
      </c>
      <c r="AK45" s="35">
        <f>RTM_IEX!H45</f>
        <v>46.370000000000005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11.097519999999999</v>
      </c>
      <c r="E46">
        <f>GT_NG!P46</f>
        <v>13.811606096131301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717.89825430339397</v>
      </c>
      <c r="P46" s="37">
        <v>118.22</v>
      </c>
      <c r="Q46" s="37">
        <v>38.19</v>
      </c>
      <c r="R46" s="39">
        <v>47.5</v>
      </c>
      <c r="S46" s="39">
        <v>0</v>
      </c>
      <c r="T46" s="38">
        <f>SUMPRODUCT(LTA!J46:AN46,LTA!J$101:AN$101,LTA!J$103:AN$103)</f>
        <v>525.78</v>
      </c>
      <c r="U46" s="38">
        <f>SUMPRODUCT(LTA!J46:AN46,LTA!J$102:AN$102,LTA!J$103:AN$103)</f>
        <v>51.730000000000004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14.049617450649967</v>
      </c>
      <c r="AD46">
        <f t="shared" si="1"/>
        <v>1658.523888579108</v>
      </c>
      <c r="AE46">
        <f>'IDT-1'!B46</f>
        <v>0</v>
      </c>
      <c r="AF46" s="25"/>
      <c r="AG46">
        <f t="shared" si="2"/>
        <v>1658.523888579108</v>
      </c>
      <c r="AI46" s="35">
        <f>PXIL!H46</f>
        <v>0</v>
      </c>
      <c r="AJ46" s="35">
        <f>PXIL!N46</f>
        <v>0</v>
      </c>
      <c r="AK46" s="35">
        <f>RTM_IEX!H46</f>
        <v>60.830000000000005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11.097519999999999</v>
      </c>
      <c r="E47">
        <f>GT_NG!P47</f>
        <v>13.405548854041015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703.00806111617328</v>
      </c>
      <c r="P47" s="37">
        <v>118.21425754116676</v>
      </c>
      <c r="Q47" s="37">
        <v>38.195617828773166</v>
      </c>
      <c r="R47" s="39">
        <v>47.5</v>
      </c>
      <c r="S47" s="39">
        <v>0</v>
      </c>
      <c r="T47" s="38">
        <f>SUMPRODUCT(LTA!J47:AN47,LTA!J$101:AN$101,LTA!J$103:AN$103)</f>
        <v>526.11</v>
      </c>
      <c r="U47" s="38">
        <f>SUMPRODUCT(LTA!J47:AN47,LTA!J$102:AN$102,LTA!J$103:AN$103)</f>
        <v>51.730000000000004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14.012939900151249</v>
      </c>
      <c r="AD47">
        <f t="shared" si="1"/>
        <v>1654.1941910702358</v>
      </c>
      <c r="AE47">
        <f>'IDT-1'!B47</f>
        <v>0</v>
      </c>
      <c r="AF47" s="25"/>
      <c r="AG47">
        <f t="shared" si="2"/>
        <v>1654.1941910702358</v>
      </c>
      <c r="AI47" s="35">
        <f>PXIL!H47</f>
        <v>0</v>
      </c>
      <c r="AJ47" s="35">
        <f>PXIL!N47</f>
        <v>0</v>
      </c>
      <c r="AK47" s="35">
        <f>RTM_IEX!H47</f>
        <v>46.370000000000005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25.06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11.097519999999999</v>
      </c>
      <c r="E48">
        <f>GT_NG!P48</f>
        <v>13.405548854041015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703.00806111617328</v>
      </c>
      <c r="P48" s="37">
        <v>118.21425754116676</v>
      </c>
      <c r="Q48" s="37">
        <v>38.195617828773166</v>
      </c>
      <c r="R48" s="39">
        <v>47.5</v>
      </c>
      <c r="S48" s="39">
        <v>0</v>
      </c>
      <c r="T48" s="38">
        <f>SUMPRODUCT(LTA!J48:AN48,LTA!J$101:AN$101,LTA!J$103:AN$103)</f>
        <v>528.47</v>
      </c>
      <c r="U48" s="38">
        <f>SUMPRODUCT(LTA!J48:AN48,LTA!J$102:AN$102,LTA!J$103:AN$103)</f>
        <v>51.730000000000004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14.089547900151251</v>
      </c>
      <c r="AD48">
        <f t="shared" si="1"/>
        <v>1663.2375830702356</v>
      </c>
      <c r="AE48">
        <f>'IDT-1'!B48</f>
        <v>0</v>
      </c>
      <c r="AF48" s="25"/>
      <c r="AG48">
        <f t="shared" si="2"/>
        <v>1663.2375830702356</v>
      </c>
      <c r="AI48" s="35">
        <f>PXIL!H48</f>
        <v>0</v>
      </c>
      <c r="AJ48" s="35">
        <f>PXIL!N48</f>
        <v>0</v>
      </c>
      <c r="AK48" s="35">
        <f>RTM_IEX!H48</f>
        <v>47.34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30.85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11.097519999999999</v>
      </c>
      <c r="E49">
        <f>GT_NG!P49</f>
        <v>13.405548854041015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703.01892771296264</v>
      </c>
      <c r="P49" s="37">
        <v>118.21425754116676</v>
      </c>
      <c r="Q49" s="37">
        <v>38.195617828773166</v>
      </c>
      <c r="R49" s="39">
        <v>47.5</v>
      </c>
      <c r="S49" s="39">
        <v>0</v>
      </c>
      <c r="T49" s="38">
        <f>SUMPRODUCT(LTA!J49:AN49,LTA!J$101:AN$101,LTA!J$103:AN$103)</f>
        <v>534.47</v>
      </c>
      <c r="U49" s="38">
        <f>SUMPRODUCT(LTA!J49:AN49,LTA!J$102:AN$102,LTA!J$103:AN$103)</f>
        <v>51.730000000000004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14.237227179564279</v>
      </c>
      <c r="AD49">
        <f t="shared" si="1"/>
        <v>1680.6707703876118</v>
      </c>
      <c r="AE49">
        <f>'IDT-1'!B49</f>
        <v>0</v>
      </c>
      <c r="AF49" s="25"/>
      <c r="AG49">
        <f t="shared" si="2"/>
        <v>1680.6707703876118</v>
      </c>
      <c r="AI49" s="35">
        <f>PXIL!H49</f>
        <v>0</v>
      </c>
      <c r="AJ49" s="35">
        <f>PXIL!N49</f>
        <v>0</v>
      </c>
      <c r="AK49" s="35">
        <f>RTM_IEX!H49</f>
        <v>56.980000000000004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32.78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11.097519999999999</v>
      </c>
      <c r="E50">
        <f>GT_NG!P50</f>
        <v>13.405548854041015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703.01892771296264</v>
      </c>
      <c r="P50" s="37">
        <v>118.21425754116676</v>
      </c>
      <c r="Q50" s="37">
        <v>38.195617828773166</v>
      </c>
      <c r="R50" s="39">
        <v>47.5</v>
      </c>
      <c r="S50" s="39">
        <v>0</v>
      </c>
      <c r="T50" s="38">
        <f>SUMPRODUCT(LTA!J50:AN50,LTA!J$101:AN$101,LTA!J$103:AN$103)</f>
        <v>535.47</v>
      </c>
      <c r="U50" s="38">
        <f>SUMPRODUCT(LTA!J50:AN50,LTA!J$102:AN$102,LTA!J$103:AN$103)</f>
        <v>51.730000000000004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14.31845517956428</v>
      </c>
      <c r="AD50">
        <f t="shared" si="1"/>
        <v>1690.2595423876119</v>
      </c>
      <c r="AE50">
        <f>'IDT-1'!B50</f>
        <v>0</v>
      </c>
      <c r="AF50" s="25"/>
      <c r="AG50">
        <f t="shared" si="2"/>
        <v>1690.2595423876119</v>
      </c>
      <c r="AI50" s="35">
        <f>PXIL!H50</f>
        <v>0</v>
      </c>
      <c r="AJ50" s="35">
        <f>PXIL!N50</f>
        <v>0</v>
      </c>
      <c r="AK50" s="35">
        <f>RTM_IEX!H50</f>
        <v>53.120000000000005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45.31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13.405548854041015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693.56753312479725</v>
      </c>
      <c r="P51" s="37">
        <v>118.21425754116676</v>
      </c>
      <c r="Q51" s="37">
        <v>38.195617828773166</v>
      </c>
      <c r="R51" s="39">
        <v>47.5</v>
      </c>
      <c r="S51" s="39">
        <v>0</v>
      </c>
      <c r="T51" s="38">
        <f>SUMPRODUCT(LTA!J51:AN51,LTA!J$101:AN$101,LTA!J$103:AN$103)</f>
        <v>530.81000000000006</v>
      </c>
      <c r="U51" s="38">
        <f>SUMPRODUCT(LTA!J51:AN51,LTA!J$102:AN$102,LTA!J$103:AN$103)</f>
        <v>49.739999999999995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14.328943465023691</v>
      </c>
      <c r="AD51">
        <f t="shared" si="1"/>
        <v>1691.4976595139872</v>
      </c>
      <c r="AE51">
        <f>'IDT-1'!B51</f>
        <v>0</v>
      </c>
      <c r="AF51" s="25"/>
      <c r="AG51">
        <f t="shared" si="2"/>
        <v>1691.4976595139872</v>
      </c>
      <c r="AI51" s="35">
        <f>PXIL!H51</f>
        <v>0</v>
      </c>
      <c r="AJ51" s="35">
        <f>PXIL!N51</f>
        <v>0</v>
      </c>
      <c r="AK51" s="35">
        <f>RTM_IEX!H51</f>
        <v>69.510000000000005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46.27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13.405548854041015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693.56753312479725</v>
      </c>
      <c r="P52" s="37">
        <v>118.21425754116676</v>
      </c>
      <c r="Q52" s="37">
        <v>38.195617828773166</v>
      </c>
      <c r="R52" s="39">
        <v>47.5</v>
      </c>
      <c r="S52" s="39">
        <v>0</v>
      </c>
      <c r="T52" s="38">
        <f>SUMPRODUCT(LTA!J52:AN52,LTA!J$101:AN$101,LTA!J$103:AN$103)</f>
        <v>530.81000000000006</v>
      </c>
      <c r="U52" s="38">
        <f>SUMPRODUCT(LTA!J52:AN52,LTA!J$102:AN$102,LTA!J$103:AN$103)</f>
        <v>49.739999999999995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14.37749546502369</v>
      </c>
      <c r="AD52">
        <f t="shared" si="1"/>
        <v>1697.2291075139872</v>
      </c>
      <c r="AE52">
        <f>'IDT-1'!B52</f>
        <v>0</v>
      </c>
      <c r="AF52" s="25"/>
      <c r="AG52">
        <f t="shared" si="2"/>
        <v>1697.2291075139872</v>
      </c>
      <c r="AI52" s="35">
        <f>PXIL!H52</f>
        <v>0</v>
      </c>
      <c r="AJ52" s="35">
        <f>PXIL!N52</f>
        <v>0</v>
      </c>
      <c r="AK52" s="35">
        <f>RTM_IEX!H52</f>
        <v>68.540000000000006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53.02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13.405548854041015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694.83679884943501</v>
      </c>
      <c r="P53" s="37">
        <v>118.21425754116676</v>
      </c>
      <c r="Q53" s="37">
        <v>38.195617828773166</v>
      </c>
      <c r="R53" s="39">
        <v>47.5</v>
      </c>
      <c r="S53" s="39">
        <v>0</v>
      </c>
      <c r="T53" s="38">
        <f>SUMPRODUCT(LTA!J53:AN53,LTA!J$101:AN$101,LTA!J$103:AN$103)</f>
        <v>529.6400000000001</v>
      </c>
      <c r="U53" s="38">
        <f>SUMPRODUCT(LTA!J53:AN53,LTA!J$102:AN$102,LTA!J$103:AN$103)</f>
        <v>49.739999999999995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14.71029729711065</v>
      </c>
      <c r="AD53">
        <f t="shared" si="1"/>
        <v>1736.5155714065381</v>
      </c>
      <c r="AE53">
        <f>'IDT-1'!B53</f>
        <v>0</v>
      </c>
      <c r="AF53" s="25"/>
      <c r="AG53">
        <f t="shared" si="2"/>
        <v>1736.5155714065381</v>
      </c>
      <c r="AI53" s="35">
        <f>PXIL!H53</f>
        <v>0</v>
      </c>
      <c r="AJ53" s="35">
        <f>PXIL!N53</f>
        <v>0</v>
      </c>
      <c r="AK53" s="35">
        <f>RTM_IEX!H53</f>
        <v>97.460000000000008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63.62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13.405548854041015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694.83679884943501</v>
      </c>
      <c r="P54" s="37">
        <v>118.21425754116676</v>
      </c>
      <c r="Q54" s="37">
        <v>38.195617828773166</v>
      </c>
      <c r="R54" s="39">
        <v>47.5</v>
      </c>
      <c r="S54" s="39">
        <v>0</v>
      </c>
      <c r="T54" s="38">
        <f>SUMPRODUCT(LTA!J54:AN54,LTA!J$101:AN$101,LTA!J$103:AN$103)</f>
        <v>530.1</v>
      </c>
      <c r="U54" s="38">
        <f>SUMPRODUCT(LTA!J54:AN54,LTA!J$102:AN$102,LTA!J$103:AN$103)</f>
        <v>49.739999999999995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14.608993297110647</v>
      </c>
      <c r="AD54">
        <f t="shared" si="1"/>
        <v>1724.556875406538</v>
      </c>
      <c r="AE54">
        <f>'IDT-1'!B54</f>
        <v>0</v>
      </c>
      <c r="AF54" s="25"/>
      <c r="AG54">
        <f t="shared" si="2"/>
        <v>1724.556875406538</v>
      </c>
      <c r="AI54" s="35">
        <f>PXIL!H54</f>
        <v>0</v>
      </c>
      <c r="AJ54" s="35">
        <f>PXIL!N54</f>
        <v>0</v>
      </c>
      <c r="AK54" s="35">
        <f>RTM_IEX!H54</f>
        <v>93.61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54.95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13.405548854041015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693.10195884943494</v>
      </c>
      <c r="P55" s="37">
        <v>118.21425754116676</v>
      </c>
      <c r="Q55" s="37">
        <v>38.195617828773166</v>
      </c>
      <c r="R55" s="39">
        <v>47.5</v>
      </c>
      <c r="S55" s="39">
        <v>0</v>
      </c>
      <c r="T55" s="38">
        <f>SUMPRODUCT(LTA!J55:AN55,LTA!J$101:AN$101,LTA!J$103:AN$103)</f>
        <v>539.43000000000006</v>
      </c>
      <c r="U55" s="38">
        <f>SUMPRODUCT(LTA!J55:AN55,LTA!J$102:AN$102,LTA!J$103:AN$103)</f>
        <v>49.739999999999995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14.43708864111065</v>
      </c>
      <c r="AD55">
        <f t="shared" si="1"/>
        <v>1704.263940062538</v>
      </c>
      <c r="AE55">
        <f>'IDT-1'!B55</f>
        <v>0</v>
      </c>
      <c r="AF55" s="25"/>
      <c r="AG55">
        <f t="shared" si="2"/>
        <v>1704.263940062538</v>
      </c>
      <c r="AI55" s="35">
        <f>PXIL!H55</f>
        <v>0</v>
      </c>
      <c r="AJ55" s="35">
        <f>PXIL!N55</f>
        <v>0</v>
      </c>
      <c r="AK55" s="35">
        <f>RTM_IEX!H55</f>
        <v>87.820000000000007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32.78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13.013668841255049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693.10195884943494</v>
      </c>
      <c r="P56" s="37">
        <v>118.21425754116676</v>
      </c>
      <c r="Q56" s="37">
        <v>38.195617828773166</v>
      </c>
      <c r="R56" s="39">
        <v>47.5</v>
      </c>
      <c r="S56" s="39">
        <v>0</v>
      </c>
      <c r="T56" s="38">
        <f>SUMPRODUCT(LTA!J56:AN56,LTA!J$101:AN$101,LTA!J$103:AN$103)</f>
        <v>539.40000000000009</v>
      </c>
      <c r="U56" s="38">
        <f>SUMPRODUCT(LTA!J56:AN56,LTA!J$102:AN$102,LTA!J$103:AN$103)</f>
        <v>49.739999999999995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14.384908849003248</v>
      </c>
      <c r="AD56">
        <f t="shared" si="1"/>
        <v>1698.1042398418595</v>
      </c>
      <c r="AE56">
        <f>'IDT-1'!B56</f>
        <v>0</v>
      </c>
      <c r="AF56" s="25"/>
      <c r="AG56">
        <f t="shared" si="2"/>
        <v>1698.1042398418595</v>
      </c>
      <c r="AI56" s="35">
        <f>PXIL!H56</f>
        <v>0</v>
      </c>
      <c r="AJ56" s="35">
        <f>PXIL!N56</f>
        <v>0</v>
      </c>
      <c r="AK56" s="35">
        <f>RTM_IEX!H56</f>
        <v>87.820000000000007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26.99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13.013668841255049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693.10195884943494</v>
      </c>
      <c r="P57" s="37">
        <v>118.21425754116676</v>
      </c>
      <c r="Q57" s="37">
        <v>38.195617828773166</v>
      </c>
      <c r="R57" s="39">
        <v>47.5</v>
      </c>
      <c r="S57" s="39">
        <v>0</v>
      </c>
      <c r="T57" s="38">
        <f>SUMPRODUCT(LTA!J57:AN57,LTA!J$101:AN$101,LTA!J$103:AN$103)</f>
        <v>535.35</v>
      </c>
      <c r="U57" s="38">
        <f>SUMPRODUCT(LTA!J57:AN57,LTA!J$102:AN$102,LTA!J$103:AN$103)</f>
        <v>49.739999999999995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14.399356849003246</v>
      </c>
      <c r="AD57">
        <f t="shared" si="1"/>
        <v>1699.8097918418596</v>
      </c>
      <c r="AE57">
        <f>'IDT-1'!B57</f>
        <v>0</v>
      </c>
      <c r="AF57" s="25"/>
      <c r="AG57">
        <f t="shared" si="2"/>
        <v>1699.8097918418596</v>
      </c>
      <c r="AI57" s="35">
        <f>PXIL!H57</f>
        <v>0</v>
      </c>
      <c r="AJ57" s="35">
        <f>PXIL!N57</f>
        <v>0</v>
      </c>
      <c r="AK57" s="35">
        <f>RTM_IEX!H57</f>
        <v>98.41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22.17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13.013668841255049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693.10195884943494</v>
      </c>
      <c r="P58" s="37">
        <v>118.21425754116676</v>
      </c>
      <c r="Q58" s="37">
        <v>38.195617828773166</v>
      </c>
      <c r="R58" s="39">
        <v>47.5</v>
      </c>
      <c r="S58" s="39">
        <v>0</v>
      </c>
      <c r="T58" s="38">
        <f>SUMPRODUCT(LTA!J58:AN58,LTA!J$101:AN$101,LTA!J$103:AN$103)</f>
        <v>529.53000000000009</v>
      </c>
      <c r="U58" s="38">
        <f>SUMPRODUCT(LTA!J58:AN58,LTA!J$102:AN$102,LTA!J$103:AN$103)</f>
        <v>49.739999999999995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14.480164849003247</v>
      </c>
      <c r="AD58">
        <f t="shared" si="1"/>
        <v>1709.3489838418593</v>
      </c>
      <c r="AE58">
        <f>'IDT-1'!B58</f>
        <v>0</v>
      </c>
      <c r="AF58" s="25"/>
      <c r="AG58">
        <f t="shared" si="2"/>
        <v>1709.3489838418593</v>
      </c>
      <c r="AI58" s="35">
        <f>PXIL!H58</f>
        <v>0</v>
      </c>
      <c r="AJ58" s="35">
        <f>PXIL!N58</f>
        <v>0</v>
      </c>
      <c r="AK58" s="35">
        <f>RTM_IEX!H58</f>
        <v>98.42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37.6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13.013668841255049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692.87798735656179</v>
      </c>
      <c r="P59" s="37">
        <v>118.21425754116676</v>
      </c>
      <c r="Q59" s="37">
        <v>38.195617828773166</v>
      </c>
      <c r="R59" s="39">
        <v>47.5</v>
      </c>
      <c r="S59" s="39">
        <v>0</v>
      </c>
      <c r="T59" s="38">
        <f>SUMPRODUCT(LTA!J59:AN59,LTA!J$101:AN$101,LTA!J$103:AN$103)</f>
        <v>508.12</v>
      </c>
      <c r="U59" s="38">
        <f>SUMPRODUCT(LTA!J59:AN59,LTA!J$102:AN$102,LTA!J$103:AN$103)</f>
        <v>50.239999999999995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14.579251488463109</v>
      </c>
      <c r="AD59">
        <f t="shared" si="1"/>
        <v>1721.045925709526</v>
      </c>
      <c r="AE59">
        <f>'IDT-1'!B59</f>
        <v>0</v>
      </c>
      <c r="AF59" s="25"/>
      <c r="AG59">
        <f t="shared" si="2"/>
        <v>1721.045925709526</v>
      </c>
      <c r="AI59" s="35">
        <f>PXIL!H59</f>
        <v>0</v>
      </c>
      <c r="AJ59" s="35">
        <f>PXIL!N59</f>
        <v>0</v>
      </c>
      <c r="AK59" s="35">
        <f>RTM_IEX!H59</f>
        <v>104.21000000000001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64.59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13.013668841255049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692.87798735656179</v>
      </c>
      <c r="P60" s="37">
        <v>118.21425754116676</v>
      </c>
      <c r="Q60" s="37">
        <v>38.195617828773166</v>
      </c>
      <c r="R60" s="39">
        <v>47.5</v>
      </c>
      <c r="S60" s="39">
        <v>0</v>
      </c>
      <c r="T60" s="38">
        <f>SUMPRODUCT(LTA!J60:AN60,LTA!J$101:AN$101,LTA!J$103:AN$103)</f>
        <v>486.29000000000008</v>
      </c>
      <c r="U60" s="38">
        <f>SUMPRODUCT(LTA!J60:AN60,LTA!J$102:AN$102,LTA!J$103:AN$103)</f>
        <v>50.239999999999995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14.509195488463108</v>
      </c>
      <c r="AD60">
        <f t="shared" si="1"/>
        <v>1712.7759817095261</v>
      </c>
      <c r="AE60">
        <f>'IDT-1'!B60</f>
        <v>0</v>
      </c>
      <c r="AF60" s="25"/>
      <c r="AG60">
        <f t="shared" si="2"/>
        <v>1712.7759817095261</v>
      </c>
      <c r="AI60" s="35">
        <f>PXIL!H60</f>
        <v>0</v>
      </c>
      <c r="AJ60" s="35">
        <f>PXIL!N60</f>
        <v>0</v>
      </c>
      <c r="AK60" s="35">
        <f>RTM_IEX!H60</f>
        <v>106.13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76.16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13.013668841255049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81.996259294740199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692.02282735656183</v>
      </c>
      <c r="P61" s="37">
        <v>118.21425754116676</v>
      </c>
      <c r="Q61" s="37">
        <v>38.195617828773166</v>
      </c>
      <c r="R61" s="39">
        <v>47.5</v>
      </c>
      <c r="S61" s="39">
        <v>0</v>
      </c>
      <c r="T61" s="38">
        <f>SUMPRODUCT(LTA!J61:AN61,LTA!J$101:AN$101,LTA!J$103:AN$103)</f>
        <v>447.30000000000007</v>
      </c>
      <c r="U61" s="38">
        <f>SUMPRODUCT(LTA!J61:AN61,LTA!J$102:AN$102,LTA!J$103:AN$103)</f>
        <v>50.239999999999995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105.08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14.718565267244973</v>
      </c>
      <c r="AD61">
        <f t="shared" si="1"/>
        <v>1737.491585595252</v>
      </c>
      <c r="AE61">
        <f>'IDT-1'!B61</f>
        <v>0</v>
      </c>
      <c r="AF61" s="25"/>
      <c r="AG61">
        <f t="shared" si="2"/>
        <v>1737.491585595252</v>
      </c>
      <c r="AI61" s="35">
        <f>PXIL!H61</f>
        <v>0</v>
      </c>
      <c r="AJ61" s="35">
        <f>PXIL!N61</f>
        <v>0</v>
      </c>
      <c r="AK61" s="35">
        <f>RTM_IEX!H61</f>
        <v>143.74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13.013668841255049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81.996259294740199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694.61032430443151</v>
      </c>
      <c r="P62" s="37">
        <v>118.21425754116676</v>
      </c>
      <c r="Q62" s="37">
        <v>38.195617828773166</v>
      </c>
      <c r="R62" s="39">
        <v>47.5</v>
      </c>
      <c r="S62" s="39">
        <v>0</v>
      </c>
      <c r="T62" s="38">
        <f>SUMPRODUCT(LTA!J62:AN62,LTA!J$101:AN$101,LTA!J$103:AN$103)</f>
        <v>410.43000000000006</v>
      </c>
      <c r="U62" s="38">
        <f>SUMPRODUCT(LTA!J62:AN62,LTA!J$102:AN$102,LTA!J$103:AN$103)</f>
        <v>50.239999999999995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130.13999999999999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14.73005224160708</v>
      </c>
      <c r="AD62">
        <f t="shared" si="1"/>
        <v>1738.8475955687595</v>
      </c>
      <c r="AE62">
        <f>'IDT-1'!B62</f>
        <v>0</v>
      </c>
      <c r="AF62" s="25"/>
      <c r="AG62">
        <f t="shared" si="2"/>
        <v>1738.8475955687595</v>
      </c>
      <c r="AI62" s="35">
        <f>PXIL!H62</f>
        <v>0</v>
      </c>
      <c r="AJ62" s="35">
        <f>PXIL!N62</f>
        <v>0</v>
      </c>
      <c r="AK62" s="35">
        <f>RTM_IEX!H62</f>
        <v>154.33000000000001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13.013668841255049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81.996259294740199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699.85018226052534</v>
      </c>
      <c r="P63" s="37">
        <v>118.21425754116676</v>
      </c>
      <c r="Q63" s="37">
        <v>38.195617828773166</v>
      </c>
      <c r="R63" s="39">
        <v>47.5</v>
      </c>
      <c r="S63" s="39">
        <v>0</v>
      </c>
      <c r="T63" s="38">
        <f>SUMPRODUCT(LTA!J63:AN63,LTA!J$101:AN$101,LTA!J$103:AN$103)</f>
        <v>380.12</v>
      </c>
      <c r="U63" s="38">
        <f>SUMPRODUCT(LTA!J63:AN63,LTA!J$102:AN$102,LTA!J$103:AN$103)</f>
        <v>50.94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14.711655048438267</v>
      </c>
      <c r="AD63">
        <f t="shared" si="1"/>
        <v>1736.675850718022</v>
      </c>
      <c r="AE63">
        <f>'IDT-1'!B63</f>
        <v>0</v>
      </c>
      <c r="AF63" s="25"/>
      <c r="AG63">
        <f t="shared" si="2"/>
        <v>1736.675850718022</v>
      </c>
      <c r="AI63" s="35">
        <f>PXIL!H63</f>
        <v>0</v>
      </c>
      <c r="AJ63" s="35">
        <f>PXIL!N63</f>
        <v>0</v>
      </c>
      <c r="AK63" s="35">
        <f>RTM_IEX!H63</f>
        <v>148.55000000000001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158.1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13.013668841255049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81.996259294740199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699.85018226052534</v>
      </c>
      <c r="P64" s="37">
        <v>118.21425754116676</v>
      </c>
      <c r="Q64" s="37">
        <v>38.195617828773166</v>
      </c>
      <c r="R64" s="39">
        <v>47.5</v>
      </c>
      <c r="S64" s="39">
        <v>0</v>
      </c>
      <c r="T64" s="38">
        <f>SUMPRODUCT(LTA!J64:AN64,LTA!J$101:AN$101,LTA!J$103:AN$103)</f>
        <v>350.35</v>
      </c>
      <c r="U64" s="38">
        <f>SUMPRODUCT(LTA!J64:AN64,LTA!J$102:AN$102,LTA!J$103:AN$103)</f>
        <v>52.15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14.617491048438268</v>
      </c>
      <c r="AD64">
        <f t="shared" si="1"/>
        <v>1725.5600147180221</v>
      </c>
      <c r="AE64">
        <f>'IDT-1'!B64</f>
        <v>0</v>
      </c>
      <c r="AF64" s="25"/>
      <c r="AG64">
        <f t="shared" si="2"/>
        <v>1725.5600147180221</v>
      </c>
      <c r="AI64" s="35">
        <f>PXIL!H64</f>
        <v>0</v>
      </c>
      <c r="AJ64" s="35">
        <f>PXIL!N64</f>
        <v>0</v>
      </c>
      <c r="AK64" s="35">
        <f>RTM_IEX!H64</f>
        <v>136.97999999999999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187.02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13.013668841255049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81.996259294740199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699.85018226052534</v>
      </c>
      <c r="P65" s="37">
        <v>118.21425754116676</v>
      </c>
      <c r="Q65" s="37">
        <v>38.195617828773166</v>
      </c>
      <c r="R65" s="39">
        <v>47.5</v>
      </c>
      <c r="S65" s="39">
        <v>0</v>
      </c>
      <c r="T65" s="38">
        <f>SUMPRODUCT(LTA!J65:AN65,LTA!J$101:AN$101,LTA!J$103:AN$103)</f>
        <v>308.48</v>
      </c>
      <c r="U65" s="38">
        <f>SUMPRODUCT(LTA!J65:AN65,LTA!J$102:AN$102,LTA!J$103:AN$103)</f>
        <v>54.16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14.679567048438267</v>
      </c>
      <c r="AD65">
        <f t="shared" si="1"/>
        <v>1732.8879387180223</v>
      </c>
      <c r="AE65">
        <f>'IDT-1'!B65</f>
        <v>0</v>
      </c>
      <c r="AF65" s="25"/>
      <c r="AG65">
        <f t="shared" si="2"/>
        <v>1732.8879387180223</v>
      </c>
      <c r="AI65" s="35">
        <f>PXIL!H65</f>
        <v>0</v>
      </c>
      <c r="AJ65" s="35">
        <f>PXIL!N65</f>
        <v>0</v>
      </c>
      <c r="AK65" s="35">
        <f>RTM_IEX!H65</f>
        <v>140.85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230.4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13.013668841255049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81.996259294740199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699.85018226052534</v>
      </c>
      <c r="P66" s="37">
        <v>118.21425754116676</v>
      </c>
      <c r="Q66" s="37">
        <v>38.195617828773166</v>
      </c>
      <c r="R66" s="39">
        <v>47.5</v>
      </c>
      <c r="S66" s="39">
        <v>0</v>
      </c>
      <c r="T66" s="38">
        <f>SUMPRODUCT(LTA!J66:AN66,LTA!J$101:AN$101,LTA!J$103:AN$103)</f>
        <v>277.05</v>
      </c>
      <c r="U66" s="38">
        <f>SUMPRODUCT(LTA!J66:AN66,LTA!J$102:AN$102,LTA!J$103:AN$103)</f>
        <v>54.760000000000005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53.5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14.590527048438267</v>
      </c>
      <c r="AD66">
        <f t="shared" si="1"/>
        <v>1722.3769787180222</v>
      </c>
      <c r="AE66">
        <f>'IDT-1'!B66</f>
        <v>0</v>
      </c>
      <c r="AF66" s="25"/>
      <c r="AG66">
        <f t="shared" si="2"/>
        <v>1722.3769787180222</v>
      </c>
      <c r="AI66" s="35">
        <f>PXIL!H66</f>
        <v>0</v>
      </c>
      <c r="AJ66" s="35">
        <f>PXIL!N66</f>
        <v>0</v>
      </c>
      <c r="AK66" s="35">
        <f>RTM_IEX!H66</f>
        <v>140.84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197.14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13.013668841255049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81.996259294740199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698.41388886299524</v>
      </c>
      <c r="P67" s="37">
        <v>118.21425754116676</v>
      </c>
      <c r="Q67" s="37">
        <v>38.195617828773166</v>
      </c>
      <c r="R67" s="39">
        <v>47.5</v>
      </c>
      <c r="S67" s="39">
        <v>0</v>
      </c>
      <c r="T67" s="38">
        <f>SUMPRODUCT(LTA!J67:AN67,LTA!J$101:AN$101,LTA!J$103:AN$103)</f>
        <v>241.58</v>
      </c>
      <c r="U67" s="38">
        <f>SUMPRODUCT(LTA!J67:AN67,LTA!J$102:AN$102,LTA!J$103:AN$103)</f>
        <v>60.870000000000005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293.05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14.694970183899013</v>
      </c>
      <c r="AD67">
        <f t="shared" si="1"/>
        <v>1734.7062421850314</v>
      </c>
      <c r="AE67">
        <f>'IDT-1'!B67</f>
        <v>0</v>
      </c>
      <c r="AF67" s="25"/>
      <c r="AG67">
        <f t="shared" si="2"/>
        <v>1734.7062421850314</v>
      </c>
      <c r="AI67" s="35">
        <f>PXIL!H67</f>
        <v>0</v>
      </c>
      <c r="AJ67" s="35">
        <f>PXIL!N67</f>
        <v>0</v>
      </c>
      <c r="AK67" s="35">
        <f>RTM_IEX!H67</f>
        <v>141.81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13.013668841255049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81.996259294740199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702.94640670882416</v>
      </c>
      <c r="P68" s="37">
        <v>118.21425754116676</v>
      </c>
      <c r="Q68" s="37">
        <v>38.195617828773166</v>
      </c>
      <c r="R68" s="39">
        <v>47.5</v>
      </c>
      <c r="S68" s="39">
        <v>0</v>
      </c>
      <c r="T68" s="38">
        <f>SUMPRODUCT(LTA!J68:AN68,LTA!J$101:AN$101,LTA!J$103:AN$103)</f>
        <v>202.4</v>
      </c>
      <c r="U68" s="38">
        <f>SUMPRODUCT(LTA!J68:AN68,LTA!J$102:AN$102,LTA!J$103:AN$103)</f>
        <v>60.67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332.58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14.628967333803978</v>
      </c>
      <c r="AD68">
        <f t="shared" ref="AD68:AD98" si="4">SUM(B68:AB68,AI68:AV68)-AC68</f>
        <v>1726.9147628809553</v>
      </c>
      <c r="AE68">
        <f>'IDT-1'!B68</f>
        <v>0</v>
      </c>
      <c r="AF68" s="25"/>
      <c r="AG68">
        <f t="shared" ref="AG68:AG98" si="5">SUM(AD68:AF68)</f>
        <v>1726.9147628809553</v>
      </c>
      <c r="AI68" s="35">
        <f>PXIL!H68</f>
        <v>0</v>
      </c>
      <c r="AJ68" s="35">
        <f>PXIL!N68</f>
        <v>0</v>
      </c>
      <c r="AK68" s="35">
        <f>RTM_IEX!H68</f>
        <v>129.27000000000001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13.013668841255049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81.996259294740199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699.85670317288316</v>
      </c>
      <c r="P69" s="37">
        <v>118.21425754116676</v>
      </c>
      <c r="Q69" s="37">
        <v>38.195617828773166</v>
      </c>
      <c r="R69" s="39">
        <v>47.5</v>
      </c>
      <c r="S69" s="39">
        <v>0</v>
      </c>
      <c r="T69" s="38">
        <f>SUMPRODUCT(LTA!J69:AN69,LTA!J$101:AN$101,LTA!J$103:AN$103)</f>
        <v>160.97999999999999</v>
      </c>
      <c r="U69" s="38">
        <f>SUMPRODUCT(LTA!J69:AN69,LTA!J$102:AN$102,LTA!J$103:AN$103)</f>
        <v>64.27000000000001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349.94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14.512125824102073</v>
      </c>
      <c r="AD69">
        <f t="shared" si="4"/>
        <v>1713.1219008547164</v>
      </c>
      <c r="AE69">
        <f>'IDT-1'!B69</f>
        <v>0</v>
      </c>
      <c r="AF69" s="25"/>
      <c r="AG69">
        <f t="shared" si="5"/>
        <v>1713.1219008547164</v>
      </c>
      <c r="AI69" s="35">
        <f>PXIL!H69</f>
        <v>0</v>
      </c>
      <c r="AJ69" s="35">
        <f>PXIL!N69</f>
        <v>0</v>
      </c>
      <c r="AK69" s="35">
        <f>RTM_IEX!H69</f>
        <v>138.91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13.013668841255049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81.996259294740199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701.09460279215625</v>
      </c>
      <c r="P70" s="37">
        <v>118.21425754116676</v>
      </c>
      <c r="Q70" s="37">
        <v>38.194392684610079</v>
      </c>
      <c r="R70" s="39">
        <v>41.5</v>
      </c>
      <c r="S70" s="39">
        <v>0</v>
      </c>
      <c r="T70" s="38">
        <f>SUMPRODUCT(LTA!J70:AN70,LTA!J$101:AN$101,LTA!J$103:AN$103)</f>
        <v>125.94999999999999</v>
      </c>
      <c r="U70" s="38">
        <f>SUMPRODUCT(LTA!J70:AN70,LTA!J$102:AN$102,LTA!J$103:AN$103)</f>
        <v>64.679999999999993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387.53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14.472785889692998</v>
      </c>
      <c r="AD70">
        <f t="shared" si="4"/>
        <v>1708.4779152642354</v>
      </c>
      <c r="AE70">
        <f>'IDT-1'!B70</f>
        <v>0</v>
      </c>
      <c r="AF70" s="25"/>
      <c r="AG70">
        <f t="shared" si="5"/>
        <v>1708.4779152642354</v>
      </c>
      <c r="AI70" s="35">
        <f>PXIL!H70</f>
        <v>0</v>
      </c>
      <c r="AJ70" s="35">
        <f>PXIL!N70</f>
        <v>0</v>
      </c>
      <c r="AK70" s="35">
        <f>RTM_IEX!H70</f>
        <v>136.02000000000001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13.013668841255049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737.4560671622811</v>
      </c>
      <c r="P71" s="37">
        <v>118.21425754116676</v>
      </c>
      <c r="Q71" s="37">
        <v>38.194392684610079</v>
      </c>
      <c r="R71" s="39">
        <v>34.899999999999991</v>
      </c>
      <c r="S71" s="39">
        <v>0</v>
      </c>
      <c r="T71" s="38">
        <f>SUMPRODUCT(LTA!J71:AN71,LTA!J$101:AN$101,LTA!J$103:AN$103)</f>
        <v>89.13</v>
      </c>
      <c r="U71" s="38">
        <f>SUMPRODUCT(LTA!J71:AN71,LTA!J$102:AN$102,LTA!J$103:AN$103)</f>
        <v>65.09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412.59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14.578417612326227</v>
      </c>
      <c r="AD71">
        <f t="shared" si="4"/>
        <v>1720.9474886169867</v>
      </c>
      <c r="AE71">
        <f>'IDT-1'!B71</f>
        <v>0</v>
      </c>
      <c r="AF71" s="25"/>
      <c r="AG71">
        <f t="shared" si="5"/>
        <v>1720.9474886169867</v>
      </c>
      <c r="AI71" s="35">
        <f>PXIL!H71</f>
        <v>0</v>
      </c>
      <c r="AJ71" s="35">
        <f>PXIL!N71</f>
        <v>0</v>
      </c>
      <c r="AK71" s="35">
        <f>RTM_IEX!H71</f>
        <v>130.22999999999999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13.013668841255049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771.02615639730607</v>
      </c>
      <c r="P72" s="37">
        <v>114.76</v>
      </c>
      <c r="Q72" s="37">
        <v>38.194392684610079</v>
      </c>
      <c r="R72" s="39">
        <v>15.955202885482418</v>
      </c>
      <c r="S72" s="39">
        <v>0</v>
      </c>
      <c r="T72" s="38">
        <f>SUMPRODUCT(LTA!J72:AN72,LTA!J$101:AN$101,LTA!J$103:AN$103)</f>
        <v>70.94</v>
      </c>
      <c r="U72" s="38">
        <f>SUMPRODUCT(LTA!J72:AN72,LTA!J$102:AN$102,LTA!J$103:AN$103)</f>
        <v>64.09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401.99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14.430166302792687</v>
      </c>
      <c r="AD72">
        <f t="shared" si="4"/>
        <v>1703.4467745058607</v>
      </c>
      <c r="AE72">
        <f>'IDT-1'!B72</f>
        <v>31.39</v>
      </c>
      <c r="AF72" s="25"/>
      <c r="AG72">
        <f t="shared" si="5"/>
        <v>1734.8367745058608</v>
      </c>
      <c r="AI72" s="35">
        <f>PXIL!H72</f>
        <v>0</v>
      </c>
      <c r="AJ72" s="35">
        <f>PXIL!N72</f>
        <v>0</v>
      </c>
      <c r="AK72" s="35">
        <f>RTM_IEX!H72</f>
        <v>131.19999999999999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13.013668841255049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81.996259294740199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808.44471609171728</v>
      </c>
      <c r="P73" s="37">
        <v>118.22548292198366</v>
      </c>
      <c r="Q73" s="37">
        <v>38.194392684610079</v>
      </c>
      <c r="R73" s="39">
        <v>2.4947976878612717</v>
      </c>
      <c r="S73" s="39">
        <v>0</v>
      </c>
      <c r="T73" s="38">
        <f>SUMPRODUCT(LTA!J73:AN73,LTA!J$101:AN$101,LTA!J$103:AN$103)</f>
        <v>53.5</v>
      </c>
      <c r="U73" s="38">
        <f>SUMPRODUCT(LTA!J73:AN73,LTA!J$102:AN$102,LTA!J$103:AN$103)</f>
        <v>63.29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403.92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14.584305435186206</v>
      </c>
      <c r="AD73">
        <f t="shared" si="4"/>
        <v>1721.6425320869812</v>
      </c>
      <c r="AE73">
        <f>'IDT-1'!B73</f>
        <v>29.584</v>
      </c>
      <c r="AF73" s="25"/>
      <c r="AG73">
        <f t="shared" si="5"/>
        <v>1751.2265320869813</v>
      </c>
      <c r="AI73" s="35">
        <f>PXIL!H73</f>
        <v>0</v>
      </c>
      <c r="AJ73" s="35">
        <f>PXIL!N73</f>
        <v>0</v>
      </c>
      <c r="AK73" s="35">
        <f>RTM_IEX!H73</f>
        <v>138.44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13.013668841255049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81.996259294740199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865.82395660703935</v>
      </c>
      <c r="P74" s="37">
        <v>118.22548292198366</v>
      </c>
      <c r="Q74" s="37">
        <v>38.194392684610079</v>
      </c>
      <c r="R74" s="39">
        <v>0</v>
      </c>
      <c r="S74" s="39">
        <v>0</v>
      </c>
      <c r="T74" s="38">
        <f>SUMPRODUCT(LTA!J74:AN74,LTA!J$101:AN$101,LTA!J$103:AN$103)</f>
        <v>37.86</v>
      </c>
      <c r="U74" s="38">
        <f>SUMPRODUCT(LTA!J74:AN74,LTA!J$102:AN$102,LTA!J$103:AN$103)</f>
        <v>63.5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405.85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14.769898754936875</v>
      </c>
      <c r="AD74">
        <f t="shared" si="4"/>
        <v>1743.5513815946915</v>
      </c>
      <c r="AE74">
        <f>'IDT-1'!B74</f>
        <v>37.411000000000001</v>
      </c>
      <c r="AF74" s="25"/>
      <c r="AG74">
        <f t="shared" si="5"/>
        <v>1780.9623815946916</v>
      </c>
      <c r="AI74" s="35">
        <f>PXIL!H74</f>
        <v>0</v>
      </c>
      <c r="AJ74" s="35">
        <f>PXIL!N74</f>
        <v>0</v>
      </c>
      <c r="AK74" s="35">
        <f>RTM_IEX!H74</f>
        <v>119.15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13.405548854041015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81.996259294740199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913.70382025198398</v>
      </c>
      <c r="P75" s="37">
        <v>108.41999999999999</v>
      </c>
      <c r="Q75" s="37">
        <v>38.194392684610079</v>
      </c>
      <c r="R75" s="39">
        <v>0</v>
      </c>
      <c r="S75" s="39">
        <v>0</v>
      </c>
      <c r="T75" s="38">
        <f>SUMPRODUCT(LTA!J75:AN75,LTA!J$101:AN$101,LTA!J$103:AN$103)</f>
        <v>31.54</v>
      </c>
      <c r="U75" s="38">
        <f>SUMPRODUCT(LTA!J75:AN75,LTA!J$102:AN$102,LTA!J$103:AN$103)</f>
        <v>75.199999999999989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448.26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15.089571345117154</v>
      </c>
      <c r="AD75">
        <f t="shared" si="4"/>
        <v>1781.2879697402584</v>
      </c>
      <c r="AE75">
        <f>'IDT-1'!B75</f>
        <v>35.869</v>
      </c>
      <c r="AF75" s="25"/>
      <c r="AG75">
        <f t="shared" si="5"/>
        <v>1817.1569697402583</v>
      </c>
      <c r="AI75" s="35">
        <f>PXIL!H75</f>
        <v>0</v>
      </c>
      <c r="AJ75" s="35">
        <f>PXIL!N75</f>
        <v>0</v>
      </c>
      <c r="AK75" s="35">
        <f>RTM_IEX!H75</f>
        <v>70.950000000000017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13.405548854041015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81.996259294740199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923.83586034257587</v>
      </c>
      <c r="P76" s="37">
        <v>108.41999999999999</v>
      </c>
      <c r="Q76" s="37">
        <v>38.194392684610079</v>
      </c>
      <c r="R76" s="39">
        <v>0</v>
      </c>
      <c r="S76" s="39">
        <v>0</v>
      </c>
      <c r="T76" s="38">
        <f>SUMPRODUCT(LTA!J76:AN76,LTA!J$101:AN$101,LTA!J$103:AN$103)</f>
        <v>25.78</v>
      </c>
      <c r="U76" s="38">
        <f>SUMPRODUCT(LTA!J76:AN76,LTA!J$102:AN$102,LTA!J$103:AN$103)</f>
        <v>70.69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474.29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15.234236481878121</v>
      </c>
      <c r="AD76">
        <f t="shared" si="4"/>
        <v>1798.3653446940889</v>
      </c>
      <c r="AE76">
        <f>'IDT-1'!B76</f>
        <v>31.099</v>
      </c>
      <c r="AF76" s="25"/>
      <c r="AG76">
        <f t="shared" si="5"/>
        <v>1829.4643446940888</v>
      </c>
      <c r="AI76" s="35">
        <f>PXIL!H76</f>
        <v>0</v>
      </c>
      <c r="AJ76" s="35">
        <f>PXIL!N76</f>
        <v>0</v>
      </c>
      <c r="AK76" s="35">
        <f>RTM_IEX!H76</f>
        <v>62.28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13.405548854041015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81.996259294740199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937.90353697959881</v>
      </c>
      <c r="P77" s="37">
        <v>108.41999999999999</v>
      </c>
      <c r="Q77" s="37">
        <v>38.194392684610079</v>
      </c>
      <c r="R77" s="39">
        <v>0</v>
      </c>
      <c r="S77" s="39">
        <v>0</v>
      </c>
      <c r="T77" s="38">
        <f>SUMPRODUCT(LTA!J77:AN77,LTA!J$101:AN$101,LTA!J$103:AN$103)</f>
        <v>22.73</v>
      </c>
      <c r="U77" s="38">
        <f>SUMPRODUCT(LTA!J77:AN77,LTA!J$102:AN$102,LTA!J$103:AN$103)</f>
        <v>68.69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499.35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15.350388965629113</v>
      </c>
      <c r="AD77">
        <f t="shared" si="4"/>
        <v>1812.0768688473609</v>
      </c>
      <c r="AE77">
        <f>'IDT-1'!B77</f>
        <v>32.267000000000003</v>
      </c>
      <c r="AF77" s="25"/>
      <c r="AG77">
        <f t="shared" si="5"/>
        <v>1844.3438688473609</v>
      </c>
      <c r="AI77" s="35">
        <f>PXIL!H77</f>
        <v>0</v>
      </c>
      <c r="AJ77" s="35">
        <f>PXIL!N77</f>
        <v>0</v>
      </c>
      <c r="AK77" s="35">
        <f>RTM_IEX!H77</f>
        <v>42.03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13.405548854041015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81.996265768022226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938.98396588768992</v>
      </c>
      <c r="P78" s="37">
        <v>108.41999999999999</v>
      </c>
      <c r="Q78" s="37">
        <v>38.194392684610079</v>
      </c>
      <c r="R78" s="39">
        <v>0</v>
      </c>
      <c r="S78" s="39">
        <v>0</v>
      </c>
      <c r="T78" s="38">
        <f>SUMPRODUCT(LTA!J78:AN78,LTA!J$101:AN$101,LTA!J$103:AN$103)</f>
        <v>22.14</v>
      </c>
      <c r="U78" s="38">
        <f>SUMPRODUCT(LTA!J78:AN78,LTA!J$102:AN$102,LTA!J$103:AN$103)</f>
        <v>64.89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518.64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15.37130862283265</v>
      </c>
      <c r="AD78">
        <f t="shared" si="4"/>
        <v>1814.5463845715306</v>
      </c>
      <c r="AE78">
        <f>'IDT-1'!B78</f>
        <v>31.853000000000002</v>
      </c>
      <c r="AF78" s="25"/>
      <c r="AG78">
        <f t="shared" si="5"/>
        <v>1846.3993845715306</v>
      </c>
      <c r="AI78" s="35">
        <f>PXIL!H78</f>
        <v>0</v>
      </c>
      <c r="AJ78" s="35">
        <f>PXIL!N78</f>
        <v>0</v>
      </c>
      <c r="AK78" s="35">
        <f>RTM_IEX!H78</f>
        <v>28.54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13.811606096131301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99.605715514645794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885.93300591861703</v>
      </c>
      <c r="P79" s="37">
        <v>108.41999999999999</v>
      </c>
      <c r="Q79" s="37">
        <v>38.194392684610079</v>
      </c>
      <c r="R79" s="39">
        <v>0</v>
      </c>
      <c r="S79" s="39">
        <v>0</v>
      </c>
      <c r="T79" s="38">
        <f>SUMPRODUCT(LTA!J79:AN79,LTA!J$101:AN$101,LTA!J$103:AN$103)</f>
        <v>21.990000000000002</v>
      </c>
      <c r="U79" s="38">
        <f>SUMPRODUCT(LTA!J79:AN79,LTA!J$102:AN$102,LTA!J$103:AN$103)</f>
        <v>61.29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500.32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15.385122817797633</v>
      </c>
      <c r="AD79">
        <f t="shared" si="4"/>
        <v>1816.1771173962065</v>
      </c>
      <c r="AE79">
        <f>'IDT-1'!B79</f>
        <v>38.917999999999999</v>
      </c>
      <c r="AF79" s="25"/>
      <c r="AG79">
        <f t="shared" si="5"/>
        <v>1855.0951173962064</v>
      </c>
      <c r="AI79" s="35">
        <f>PXIL!H79</f>
        <v>0</v>
      </c>
      <c r="AJ79" s="35">
        <f>PXIL!N79</f>
        <v>0</v>
      </c>
      <c r="AK79" s="35">
        <f>RTM_IEX!H79</f>
        <v>87.340000000000018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13.811606096131301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99.605677587329126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887.66153410356355</v>
      </c>
      <c r="P80" s="37">
        <v>108.41999999999999</v>
      </c>
      <c r="Q80" s="37">
        <v>38.194392684610079</v>
      </c>
      <c r="R80" s="39">
        <v>0</v>
      </c>
      <c r="S80" s="39">
        <v>0</v>
      </c>
      <c r="T80" s="38">
        <f>SUMPRODUCT(LTA!J80:AN80,LTA!J$101:AN$101,LTA!J$103:AN$103)</f>
        <v>21.66</v>
      </c>
      <c r="U80" s="38">
        <f>SUMPRODUCT(LTA!J80:AN80,LTA!J$102:AN$102,LTA!J$103:AN$103)</f>
        <v>60.79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427.05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15.222654135961724</v>
      </c>
      <c r="AD80">
        <f t="shared" si="4"/>
        <v>1796.9980763356723</v>
      </c>
      <c r="AE80">
        <f>'IDT-1'!B80</f>
        <v>53.48</v>
      </c>
      <c r="AF80" s="25"/>
      <c r="AG80">
        <f t="shared" si="5"/>
        <v>1850.4780763356723</v>
      </c>
      <c r="AI80" s="35">
        <f>PXIL!H80</f>
        <v>0</v>
      </c>
      <c r="AJ80" s="35">
        <f>PXIL!N80</f>
        <v>0</v>
      </c>
      <c r="AK80" s="35">
        <f>RTM_IEX!H80</f>
        <v>140.36999999999998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13.811606096131301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99.608575320913943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893.6288428231237</v>
      </c>
      <c r="P81" s="37">
        <v>108.41999999999999</v>
      </c>
      <c r="Q81" s="37">
        <v>38.194392684610079</v>
      </c>
      <c r="R81" s="39">
        <v>0</v>
      </c>
      <c r="S81" s="39">
        <v>0</v>
      </c>
      <c r="T81" s="38">
        <f>SUMPRODUCT(LTA!J81:AN81,LTA!J$101:AN$101,LTA!J$103:AN$103)</f>
        <v>30.99</v>
      </c>
      <c r="U81" s="38">
        <f>SUMPRODUCT(LTA!J81:AN81,LTA!J$102:AN$102,LTA!J$103:AN$103)</f>
        <v>59.79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413.55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15.140251870168139</v>
      </c>
      <c r="AD81">
        <f t="shared" si="4"/>
        <v>1787.2706850546106</v>
      </c>
      <c r="AE81">
        <f>'IDT-1'!B81</f>
        <v>65.272999999999996</v>
      </c>
      <c r="AF81" s="25"/>
      <c r="AG81">
        <f t="shared" si="5"/>
        <v>1852.5436850546105</v>
      </c>
      <c r="AI81" s="35">
        <f>PXIL!H81</f>
        <v>0</v>
      </c>
      <c r="AJ81" s="35">
        <f>PXIL!N81</f>
        <v>0</v>
      </c>
      <c r="AK81" s="35">
        <f>RTM_IEX!H81</f>
        <v>129.76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13.811606096131301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99.608560497127797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851.64426780141685</v>
      </c>
      <c r="P82" s="37">
        <v>108.41999999999999</v>
      </c>
      <c r="Q82" s="37">
        <v>38.194392684610079</v>
      </c>
      <c r="R82" s="39">
        <v>0</v>
      </c>
      <c r="S82" s="39">
        <v>0</v>
      </c>
      <c r="T82" s="38">
        <f>SUMPRODUCT(LTA!J82:AN82,LTA!J$101:AN$101,LTA!J$103:AN$103)</f>
        <v>30.330000000000002</v>
      </c>
      <c r="U82" s="38">
        <f>SUMPRODUCT(LTA!J82:AN82,LTA!J$102:AN$102,LTA!J$103:AN$103)</f>
        <v>58.79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439.58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15.186581315466</v>
      </c>
      <c r="AD82">
        <f t="shared" si="4"/>
        <v>1792.7397657638198</v>
      </c>
      <c r="AE82">
        <f>'IDT-1'!B82</f>
        <v>69.353999999999999</v>
      </c>
      <c r="AF82" s="25"/>
      <c r="AG82">
        <f t="shared" si="5"/>
        <v>1862.0937657638199</v>
      </c>
      <c r="AI82" s="35">
        <f>PXIL!H82</f>
        <v>0</v>
      </c>
      <c r="AJ82" s="35">
        <f>PXIL!N82</f>
        <v>0</v>
      </c>
      <c r="AK82" s="35">
        <f>RTM_IEX!H82</f>
        <v>152.88999999999999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14.225804614070066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99.608559872772631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824.83953055750408</v>
      </c>
      <c r="P83" s="37">
        <v>108.41999999999999</v>
      </c>
      <c r="Q83" s="37">
        <v>38.195617828773166</v>
      </c>
      <c r="R83" s="39">
        <v>0</v>
      </c>
      <c r="S83" s="39">
        <v>0</v>
      </c>
      <c r="T83" s="38">
        <f>SUMPRODUCT(LTA!J83:AN83,LTA!J$101:AN$101,LTA!J$103:AN$103)</f>
        <v>29.330000000000002</v>
      </c>
      <c r="U83" s="38">
        <f>SUMPRODUCT(LTA!J83:AN83,LTA!J$102:AN$102,LTA!J$103:AN$103)</f>
        <v>58.29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520.55999999999995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15.790463076134204</v>
      </c>
      <c r="AD83">
        <f t="shared" si="4"/>
        <v>1864.0265697969855</v>
      </c>
      <c r="AE83">
        <f>'IDT-1'!B83</f>
        <v>0</v>
      </c>
      <c r="AF83" s="25"/>
      <c r="AG83">
        <f t="shared" si="5"/>
        <v>1864.0265697969855</v>
      </c>
      <c r="AI83" s="35">
        <f>PXIL!H83</f>
        <v>0</v>
      </c>
      <c r="AJ83" s="35">
        <f>PXIL!N83</f>
        <v>0</v>
      </c>
      <c r="AK83" s="35">
        <f>RTM_IEX!H83</f>
        <v>171.69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14.225804614070066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99.608549703345091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808.27030458366391</v>
      </c>
      <c r="P84" s="37">
        <v>108.42</v>
      </c>
      <c r="Q84" s="37">
        <v>38.194392684610079</v>
      </c>
      <c r="R84" s="39">
        <v>0</v>
      </c>
      <c r="S84" s="39">
        <v>0</v>
      </c>
      <c r="T84" s="38">
        <f>SUMPRODUCT(LTA!J84:AN84,LTA!J$101:AN$101,LTA!J$103:AN$103)</f>
        <v>27.330000000000002</v>
      </c>
      <c r="U84" s="38">
        <f>SUMPRODUCT(LTA!J84:AN84,LTA!J$102:AN$102,LTA!J$103:AN$103)</f>
        <v>58.29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561.04999999999995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15.772147201319784</v>
      </c>
      <c r="AD84">
        <f t="shared" si="4"/>
        <v>1861.8644243843689</v>
      </c>
      <c r="AE84">
        <f>'IDT-1'!B84</f>
        <v>0</v>
      </c>
      <c r="AF84" s="25"/>
      <c r="AG84">
        <f t="shared" si="5"/>
        <v>1861.8644243843689</v>
      </c>
      <c r="AI84" s="35">
        <f>PXIL!H84</f>
        <v>0</v>
      </c>
      <c r="AJ84" s="35">
        <f>PXIL!N84</f>
        <v>0</v>
      </c>
      <c r="AK84" s="35">
        <f>RTM_IEX!H84</f>
        <v>147.59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14.225804614070066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99.605984277363433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777.03439028175376</v>
      </c>
      <c r="P85" s="37">
        <v>108.42</v>
      </c>
      <c r="Q85" s="37">
        <v>38.194392684610079</v>
      </c>
      <c r="R85" s="39">
        <v>0</v>
      </c>
      <c r="S85" s="39">
        <v>0</v>
      </c>
      <c r="T85" s="38">
        <f>SUMPRODUCT(LTA!J85:AN85,LTA!J$101:AN$101,LTA!J$103:AN$103)</f>
        <v>26.66</v>
      </c>
      <c r="U85" s="38">
        <f>SUMPRODUCT(LTA!J85:AN85,LTA!J$102:AN$102,LTA!J$103:AN$103)</f>
        <v>58.29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595.76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15.544603971605497</v>
      </c>
      <c r="AD85">
        <f t="shared" si="4"/>
        <v>1835.0034878861918</v>
      </c>
      <c r="AE85">
        <f>'IDT-1'!B85</f>
        <v>0</v>
      </c>
      <c r="AF85" s="25"/>
      <c r="AG85">
        <f t="shared" si="5"/>
        <v>1835.0034878861918</v>
      </c>
      <c r="AI85" s="35">
        <f>PXIL!H85</f>
        <v>0</v>
      </c>
      <c r="AJ85" s="35">
        <f>PXIL!N85</f>
        <v>0</v>
      </c>
      <c r="AK85" s="35">
        <f>RTM_IEX!H85</f>
        <v>117.7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14.225804614070066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99.605984277363433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749.74618997820858</v>
      </c>
      <c r="P86" s="37">
        <v>108.42</v>
      </c>
      <c r="Q86" s="37">
        <v>38.194392684610079</v>
      </c>
      <c r="R86" s="39">
        <v>0</v>
      </c>
      <c r="S86" s="39">
        <v>0</v>
      </c>
      <c r="T86" s="38">
        <f>SUMPRODUCT(LTA!J86:AN86,LTA!J$101:AN$101,LTA!J$103:AN$103)</f>
        <v>25.66</v>
      </c>
      <c r="U86" s="38">
        <f>SUMPRODUCT(LTA!J86:AN86,LTA!J$102:AN$102,LTA!J$103:AN$103)</f>
        <v>58.29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626.6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15.598463089055715</v>
      </c>
      <c r="AD86">
        <f t="shared" si="4"/>
        <v>1841.3614284651962</v>
      </c>
      <c r="AE86">
        <f>'IDT-1'!B86</f>
        <v>0</v>
      </c>
      <c r="AF86" s="25"/>
      <c r="AG86">
        <f t="shared" si="5"/>
        <v>1841.3614284651962</v>
      </c>
      <c r="AI86" s="35">
        <f>PXIL!H86</f>
        <v>0</v>
      </c>
      <c r="AJ86" s="35">
        <f>PXIL!N86</f>
        <v>0</v>
      </c>
      <c r="AK86" s="35">
        <f>RTM_IEX!H86</f>
        <v>121.56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14.225804614070066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99.605901666323803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747.73900450682413</v>
      </c>
      <c r="P87" s="37">
        <v>108.42</v>
      </c>
      <c r="Q87" s="37">
        <v>38.194392684610079</v>
      </c>
      <c r="R87" s="39">
        <v>0</v>
      </c>
      <c r="S87" s="39">
        <v>0</v>
      </c>
      <c r="T87" s="38">
        <f>SUMPRODUCT(LTA!J87:AN87,LTA!J$101:AN$101,LTA!J$103:AN$103)</f>
        <v>22.34</v>
      </c>
      <c r="U87" s="38">
        <f>SUMPRODUCT(LTA!J87:AN87,LTA!J$102:AN$102,LTA!J$103:AN$103)</f>
        <v>58.29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613.11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15.392266037163353</v>
      </c>
      <c r="AD87">
        <f t="shared" si="4"/>
        <v>1817.0203574346644</v>
      </c>
      <c r="AE87">
        <f>'IDT-1'!B87</f>
        <v>0</v>
      </c>
      <c r="AF87" s="25"/>
      <c r="AG87">
        <f t="shared" si="5"/>
        <v>1817.0203574346644</v>
      </c>
      <c r="AI87" s="35">
        <f>PXIL!H87</f>
        <v>0</v>
      </c>
      <c r="AJ87" s="35">
        <f>PXIL!N87</f>
        <v>0</v>
      </c>
      <c r="AK87" s="35">
        <f>RTM_IEX!H87</f>
        <v>115.78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14.225804614070066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99.606063623789765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745.72742261122789</v>
      </c>
      <c r="P88" s="37">
        <v>108.42</v>
      </c>
      <c r="Q88" s="37">
        <v>38.194392684610079</v>
      </c>
      <c r="R88" s="39">
        <v>0</v>
      </c>
      <c r="S88" s="39">
        <v>0</v>
      </c>
      <c r="T88" s="38">
        <f>SUMPRODUCT(LTA!J88:AN88,LTA!J$101:AN$101,LTA!J$103:AN$103)</f>
        <v>21.34</v>
      </c>
      <c r="U88" s="38">
        <f>SUMPRODUCT(LTA!J88:AN88,LTA!J$102:AN$102,LTA!J$103:AN$103)</f>
        <v>58.29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598.64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15.407374109683058</v>
      </c>
      <c r="AD88">
        <f t="shared" si="4"/>
        <v>1818.8038294240143</v>
      </c>
      <c r="AE88">
        <f>'IDT-1'!B88</f>
        <v>0</v>
      </c>
      <c r="AF88" s="25"/>
      <c r="AG88">
        <f t="shared" si="5"/>
        <v>1818.8038294240143</v>
      </c>
      <c r="AI88" s="35">
        <f>PXIL!H88</f>
        <v>0</v>
      </c>
      <c r="AJ88" s="35">
        <f>PXIL!N88</f>
        <v>0</v>
      </c>
      <c r="AK88" s="35">
        <f>RTM_IEX!H88</f>
        <v>135.06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14.225804614070066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730.73651348926683</v>
      </c>
      <c r="P89" s="37">
        <v>108.42</v>
      </c>
      <c r="Q89" s="37">
        <v>38.194392684610079</v>
      </c>
      <c r="R89" s="39">
        <v>0</v>
      </c>
      <c r="S89" s="39">
        <v>0</v>
      </c>
      <c r="T89" s="38">
        <f>SUMPRODUCT(LTA!J89:AN89,LTA!J$101:AN$101,LTA!J$103:AN$103)</f>
        <v>25.669999999999998</v>
      </c>
      <c r="U89" s="38">
        <f>SUMPRODUCT(LTA!J89:AN89,LTA!J$102:AN$102,LTA!J$103:AN$103)</f>
        <v>58.29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625.64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15.309707538618751</v>
      </c>
      <c r="AD89">
        <f t="shared" si="4"/>
        <v>1807.2745232493278</v>
      </c>
      <c r="AE89">
        <f>'IDT-1'!B89</f>
        <v>0</v>
      </c>
      <c r="AF89" s="25"/>
      <c r="AG89">
        <f t="shared" si="5"/>
        <v>1807.2745232493278</v>
      </c>
      <c r="AI89" s="35">
        <f>PXIL!H89</f>
        <v>0</v>
      </c>
      <c r="AJ89" s="35">
        <f>PXIL!N89</f>
        <v>0</v>
      </c>
      <c r="AK89" s="35">
        <f>RTM_IEX!H89</f>
        <v>107.09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14.225804614070066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731.66766203999146</v>
      </c>
      <c r="P90" s="37">
        <v>108.42</v>
      </c>
      <c r="Q90" s="37">
        <v>38.194392684610079</v>
      </c>
      <c r="R90" s="39">
        <v>0</v>
      </c>
      <c r="S90" s="39">
        <v>0</v>
      </c>
      <c r="T90" s="38">
        <f>SUMPRODUCT(LTA!J90:AN90,LTA!J$101:AN$101,LTA!J$103:AN$103)</f>
        <v>25.34</v>
      </c>
      <c r="U90" s="38">
        <f>SUMPRODUCT(LTA!J90:AN90,LTA!J$102:AN$102,LTA!J$103:AN$103)</f>
        <v>58.29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610.21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15.33096918644484</v>
      </c>
      <c r="AD90">
        <f t="shared" si="4"/>
        <v>1809.7844101522267</v>
      </c>
      <c r="AE90">
        <f>'IDT-1'!B90</f>
        <v>0</v>
      </c>
      <c r="AF90" s="25"/>
      <c r="AG90">
        <f t="shared" si="5"/>
        <v>1809.7844101522267</v>
      </c>
      <c r="AI90" s="35">
        <f>PXIL!H90</f>
        <v>0</v>
      </c>
      <c r="AJ90" s="35">
        <f>PXIL!N90</f>
        <v>0</v>
      </c>
      <c r="AK90" s="35">
        <f>RTM_IEX!H90</f>
        <v>124.45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14.225804614070066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99.605636307881014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751.26512268572355</v>
      </c>
      <c r="P91" s="37">
        <v>108.42</v>
      </c>
      <c r="Q91" s="37">
        <v>38.194392684610079</v>
      </c>
      <c r="R91" s="39">
        <v>0</v>
      </c>
      <c r="S91" s="39">
        <v>0</v>
      </c>
      <c r="T91" s="38">
        <f>SUMPRODUCT(LTA!J91:AN91,LTA!J$101:AN$101,LTA!J$103:AN$103)</f>
        <v>25.01</v>
      </c>
      <c r="U91" s="38">
        <f>SUMPRODUCT(LTA!J91:AN91,LTA!J$102:AN$102,LTA!J$103:AN$103)</f>
        <v>57.78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719.14</v>
      </c>
      <c r="Z91" s="35">
        <f>IEX!N91</f>
        <v>0</v>
      </c>
      <c r="AA91" s="76">
        <f>STOA!H91</f>
        <v>3.56</v>
      </c>
      <c r="AB91" s="76">
        <f>-STOA!N91</f>
        <v>-91.71</v>
      </c>
      <c r="AC91">
        <f t="shared" si="3"/>
        <v>16.507893075804766</v>
      </c>
      <c r="AD91">
        <f t="shared" si="4"/>
        <v>1764.52058321648</v>
      </c>
      <c r="AE91">
        <f>'IDT-1'!B91</f>
        <v>0</v>
      </c>
      <c r="AF91" s="25"/>
      <c r="AG91">
        <f t="shared" si="5"/>
        <v>1764.52058321648</v>
      </c>
      <c r="AI91" s="35">
        <f>PXIL!H91</f>
        <v>0</v>
      </c>
      <c r="AJ91" s="35">
        <f>PXIL!N91</f>
        <v>0</v>
      </c>
      <c r="AK91" s="35">
        <f>RTM_IEX!H91</f>
        <v>44.440000000000005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14.225804614070066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99.605636307881014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751.26512268572355</v>
      </c>
      <c r="P92" s="37">
        <v>108.42</v>
      </c>
      <c r="Q92" s="37">
        <v>38.194392684610079</v>
      </c>
      <c r="R92" s="39">
        <v>0</v>
      </c>
      <c r="S92" s="39">
        <v>0</v>
      </c>
      <c r="T92" s="38">
        <f>SUMPRODUCT(LTA!J92:AN92,LTA!J$101:AN$101,LTA!J$103:AN$103)</f>
        <v>24.669999999999998</v>
      </c>
      <c r="U92" s="38">
        <f>SUMPRODUCT(LTA!J92:AN92,LTA!J$102:AN$102,LTA!J$103:AN$103)</f>
        <v>57.78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721.06</v>
      </c>
      <c r="Z92" s="35">
        <f>IEX!N92</f>
        <v>0</v>
      </c>
      <c r="AA92" s="76">
        <f>STOA!H92</f>
        <v>3.56</v>
      </c>
      <c r="AB92" s="76">
        <f>-STOA!N92</f>
        <v>-91.71</v>
      </c>
      <c r="AC92">
        <f t="shared" si="3"/>
        <v>16.529229075804768</v>
      </c>
      <c r="AD92">
        <f t="shared" si="4"/>
        <v>1767.0392472164799</v>
      </c>
      <c r="AE92">
        <f>'IDT-1'!B92</f>
        <v>0</v>
      </c>
      <c r="AF92" s="25"/>
      <c r="AG92">
        <f t="shared" si="5"/>
        <v>1767.0392472164799</v>
      </c>
      <c r="AI92" s="35">
        <f>PXIL!H92</f>
        <v>0</v>
      </c>
      <c r="AJ92" s="35">
        <f>PXIL!N92</f>
        <v>0</v>
      </c>
      <c r="AK92" s="35">
        <f>RTM_IEX!H92</f>
        <v>45.400000000000006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15.081916366657437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99.605984277363433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737.81642760674015</v>
      </c>
      <c r="P93" s="37">
        <v>108.42</v>
      </c>
      <c r="Q93" s="37">
        <v>38.194392684610079</v>
      </c>
      <c r="R93" s="39">
        <v>0</v>
      </c>
      <c r="S93" s="39">
        <v>0</v>
      </c>
      <c r="T93" s="38">
        <f>SUMPRODUCT(LTA!J93:AN93,LTA!J$101:AN$101,LTA!J$103:AN$103)</f>
        <v>24.34</v>
      </c>
      <c r="U93" s="38">
        <f>SUMPRODUCT(LTA!J93:AN93,LTA!J$102:AN$102,LTA!J$103:AN$103)</f>
        <v>57.78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727.82</v>
      </c>
      <c r="Z93" s="35">
        <f>IEX!N93</f>
        <v>0</v>
      </c>
      <c r="AA93" s="76">
        <f>STOA!H93</f>
        <v>3.56</v>
      </c>
      <c r="AB93" s="76">
        <f>-STOA!N93</f>
        <v>-91.71</v>
      </c>
      <c r="AC93">
        <f t="shared" si="3"/>
        <v>17.327798298806691</v>
      </c>
      <c r="AD93">
        <f t="shared" si="4"/>
        <v>1861.3084426365642</v>
      </c>
      <c r="AE93">
        <f>'IDT-1'!B93</f>
        <v>0</v>
      </c>
      <c r="AF93" s="25"/>
      <c r="AG93">
        <f t="shared" si="5"/>
        <v>1861.3084426365642</v>
      </c>
      <c r="AI93" s="35">
        <f>PXIL!H93</f>
        <v>0</v>
      </c>
      <c r="AJ93" s="35">
        <f>PXIL!N93</f>
        <v>0</v>
      </c>
      <c r="AK93" s="35">
        <f>RTM_IEX!H93</f>
        <v>146.63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15.081916366657437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99.605984277363433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734.81670542483596</v>
      </c>
      <c r="P94" s="37">
        <v>108.42</v>
      </c>
      <c r="Q94" s="37">
        <v>38.194392684610079</v>
      </c>
      <c r="R94" s="39">
        <v>0</v>
      </c>
      <c r="S94" s="39">
        <v>0</v>
      </c>
      <c r="T94" s="38">
        <f>SUMPRODUCT(LTA!J94:AN94,LTA!J$101:AN$101,LTA!J$103:AN$103)</f>
        <v>24.01</v>
      </c>
      <c r="U94" s="38">
        <f>SUMPRODUCT(LTA!J94:AN94,LTA!J$102:AN$102,LTA!J$103:AN$103)</f>
        <v>57.28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725.88</v>
      </c>
      <c r="Z94" s="35">
        <f>IEX!N94</f>
        <v>0</v>
      </c>
      <c r="AA94" s="76">
        <f>STOA!H94</f>
        <v>3.56</v>
      </c>
      <c r="AB94" s="76">
        <f>-STOA!N94</f>
        <v>-91.71</v>
      </c>
      <c r="AC94">
        <f t="shared" si="3"/>
        <v>17.279332632478695</v>
      </c>
      <c r="AD94">
        <f t="shared" si="4"/>
        <v>1855.5871861209885</v>
      </c>
      <c r="AE94">
        <f>'IDT-1'!B94</f>
        <v>0</v>
      </c>
      <c r="AF94" s="25"/>
      <c r="AG94">
        <f t="shared" si="5"/>
        <v>1855.5871861209885</v>
      </c>
      <c r="AI94" s="35">
        <f>PXIL!H94</f>
        <v>0</v>
      </c>
      <c r="AJ94" s="35">
        <f>PXIL!N94</f>
        <v>0</v>
      </c>
      <c r="AK94" s="35">
        <f>RTM_IEX!H94</f>
        <v>146.63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15.081916366657437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99.613980630531188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734.81670542483596</v>
      </c>
      <c r="P95" s="37">
        <v>108.42</v>
      </c>
      <c r="Q95" s="37">
        <v>38.194392684610079</v>
      </c>
      <c r="R95" s="39">
        <v>0</v>
      </c>
      <c r="S95" s="39">
        <v>0</v>
      </c>
      <c r="T95" s="38">
        <f>SUMPRODUCT(LTA!J95:AN95,LTA!J$101:AN$101,LTA!J$103:AN$103)</f>
        <v>23.34</v>
      </c>
      <c r="U95" s="38">
        <f>SUMPRODUCT(LTA!J95:AN95,LTA!J$102:AN$102,LTA!J$103:AN$103)</f>
        <v>56.78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722.04</v>
      </c>
      <c r="Z95" s="35">
        <f>IEX!N95</f>
        <v>0</v>
      </c>
      <c r="AA95" s="76">
        <f>STOA!H95</f>
        <v>3.47</v>
      </c>
      <c r="AB95" s="76">
        <f>-STOA!N95</f>
        <v>-91.71</v>
      </c>
      <c r="AC95">
        <f t="shared" si="3"/>
        <v>17.001695801845305</v>
      </c>
      <c r="AD95">
        <f t="shared" si="4"/>
        <v>1822.8128193047894</v>
      </c>
      <c r="AE95">
        <f>'IDT-1'!B95</f>
        <v>0</v>
      </c>
      <c r="AF95" s="25"/>
      <c r="AG95">
        <f t="shared" si="5"/>
        <v>1822.8128193047894</v>
      </c>
      <c r="AI95" s="35">
        <f>PXIL!H95</f>
        <v>0</v>
      </c>
      <c r="AJ95" s="35">
        <f>PXIL!N95</f>
        <v>0</v>
      </c>
      <c r="AK95" s="35">
        <f>RTM_IEX!H95</f>
        <v>118.67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15.081916366657437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99.613980630531188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730.71880295899643</v>
      </c>
      <c r="P96" s="37">
        <v>108.42</v>
      </c>
      <c r="Q96" s="37">
        <v>38.194392684610079</v>
      </c>
      <c r="R96" s="39">
        <v>0</v>
      </c>
      <c r="S96" s="39">
        <v>0</v>
      </c>
      <c r="T96" s="38">
        <f>SUMPRODUCT(LTA!J96:AN96,LTA!J$101:AN$101,LTA!J$103:AN$103)</f>
        <v>22.669999999999998</v>
      </c>
      <c r="U96" s="38">
        <f>SUMPRODUCT(LTA!J96:AN96,LTA!J$102:AN$102,LTA!J$103:AN$103)</f>
        <v>56.78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715.28</v>
      </c>
      <c r="Z96" s="35">
        <f>IEX!N96</f>
        <v>0</v>
      </c>
      <c r="AA96" s="76">
        <f>STOA!H96</f>
        <v>3.47</v>
      </c>
      <c r="AB96" s="76">
        <f>-STOA!N96</f>
        <v>-91.71</v>
      </c>
      <c r="AC96">
        <f t="shared" si="3"/>
        <v>16.921073421132252</v>
      </c>
      <c r="AD96">
        <f t="shared" si="4"/>
        <v>1813.2955392196627</v>
      </c>
      <c r="AE96">
        <f>'IDT-1'!B96</f>
        <v>0</v>
      </c>
      <c r="AF96" s="25"/>
      <c r="AG96">
        <f t="shared" si="5"/>
        <v>1813.2955392196627</v>
      </c>
      <c r="AI96" s="35">
        <f>PXIL!H96</f>
        <v>0</v>
      </c>
      <c r="AJ96" s="35">
        <f>PXIL!N96</f>
        <v>0</v>
      </c>
      <c r="AK96" s="35">
        <f>RTM_IEX!H96</f>
        <v>120.60000000000001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15.081916366657437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99.613980630531188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725.98905202126195</v>
      </c>
      <c r="P97" s="37">
        <v>108.42</v>
      </c>
      <c r="Q97" s="37">
        <v>38.194392684610079</v>
      </c>
      <c r="R97" s="39">
        <v>0</v>
      </c>
      <c r="S97" s="39">
        <v>0</v>
      </c>
      <c r="T97" s="38">
        <f>SUMPRODUCT(LTA!J97:AN97,LTA!J$101:AN$101,LTA!J$103:AN$103)</f>
        <v>22.009999999999998</v>
      </c>
      <c r="U97" s="38">
        <f>SUMPRODUCT(LTA!J97:AN97,LTA!J$102:AN$102,LTA!J$103:AN$103)</f>
        <v>56.78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705.65</v>
      </c>
      <c r="Z97" s="35">
        <f>IEX!N97</f>
        <v>0</v>
      </c>
      <c r="AA97" s="76">
        <f>STOA!H97</f>
        <v>3.47</v>
      </c>
      <c r="AB97" s="76">
        <f>-STOA!N97</f>
        <v>-91.71</v>
      </c>
      <c r="AC97">
        <f t="shared" si="3"/>
        <v>16.932499513255284</v>
      </c>
      <c r="AD97">
        <f t="shared" si="4"/>
        <v>1814.6443621898052</v>
      </c>
      <c r="AE97">
        <f>'IDT-1'!B97</f>
        <v>0</v>
      </c>
      <c r="AF97" s="25"/>
      <c r="AG97">
        <f t="shared" si="5"/>
        <v>1814.6443621898052</v>
      </c>
      <c r="AI97" s="35">
        <f>PXIL!H97</f>
        <v>0</v>
      </c>
      <c r="AJ97" s="35">
        <f>PXIL!N97</f>
        <v>0</v>
      </c>
      <c r="AK97" s="35">
        <f>RTM_IEX!H97</f>
        <v>136.97999999999999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15.081916366657437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99.613980630531188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725.98905202126195</v>
      </c>
      <c r="P98" s="37">
        <v>108.42</v>
      </c>
      <c r="Q98" s="37">
        <v>38.194392684610079</v>
      </c>
      <c r="R98" s="39">
        <v>0</v>
      </c>
      <c r="S98" s="39">
        <v>0</v>
      </c>
      <c r="T98" s="38">
        <f>SUMPRODUCT(LTA!J98:AN98,LTA!J$101:AN$101,LTA!J$103:AN$103)</f>
        <v>21.67</v>
      </c>
      <c r="U98" s="38">
        <f>SUMPRODUCT(LTA!J98:AN98,LTA!J$102:AN$102,LTA!J$103:AN$103)</f>
        <v>56.78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685.4</v>
      </c>
      <c r="Z98" s="35">
        <f>IEX!N98</f>
        <v>0</v>
      </c>
      <c r="AA98" s="76">
        <f>STOA!H98</f>
        <v>3.47</v>
      </c>
      <c r="AB98" s="76">
        <f>-STOA!N98</f>
        <v>-91.71</v>
      </c>
      <c r="AC98">
        <f t="shared" si="3"/>
        <v>16.775839513255281</v>
      </c>
      <c r="AD98">
        <f t="shared" si="4"/>
        <v>1796.1510221898052</v>
      </c>
      <c r="AE98">
        <f>'IDT-1'!B98</f>
        <v>0</v>
      </c>
      <c r="AF98" s="25"/>
      <c r="AG98">
        <f t="shared" si="5"/>
        <v>1796.1510221898052</v>
      </c>
      <c r="AI98" s="35">
        <f>PXIL!H98</f>
        <v>0</v>
      </c>
      <c r="AJ98" s="35">
        <f>PXIL!N98</f>
        <v>0</v>
      </c>
      <c r="AK98" s="35">
        <f>RTM_IEX!H98</f>
        <v>138.92000000000002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0.26634048000000027</v>
      </c>
      <c r="E99">
        <f t="shared" si="6"/>
        <v>0.34135313222661373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2.2082976264416376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17.755720241919573</v>
      </c>
      <c r="P99" s="37">
        <f t="shared" si="6"/>
        <v>2.6685323340152718</v>
      </c>
      <c r="Q99" s="37">
        <f t="shared" si="6"/>
        <v>0.91667134079138046</v>
      </c>
      <c r="R99" s="39">
        <f t="shared" si="6"/>
        <v>0.49669750014333597</v>
      </c>
      <c r="S99" s="39">
        <f t="shared" si="6"/>
        <v>0</v>
      </c>
      <c r="T99" s="38">
        <f t="shared" si="6"/>
        <v>4.1789924999999979</v>
      </c>
      <c r="U99" s="38">
        <f t="shared" si="6"/>
        <v>1.3538999999999985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7.7610124999999996</v>
      </c>
      <c r="Z99" s="35">
        <f t="shared" si="6"/>
        <v>0</v>
      </c>
      <c r="AA99" s="76">
        <f t="shared" si="6"/>
        <v>8.5970000000000046E-2</v>
      </c>
      <c r="AB99" s="76">
        <f t="shared" si="6"/>
        <v>-0.73368000000000022</v>
      </c>
      <c r="AC99">
        <f t="shared" si="6"/>
        <v>0.3456518128313259</v>
      </c>
      <c r="AD99">
        <f t="shared" si="6"/>
        <v>39.316743342706467</v>
      </c>
      <c r="AE99">
        <f t="shared" si="6"/>
        <v>0.41840175000000002</v>
      </c>
      <c r="AG99">
        <f t="shared" si="6"/>
        <v>39.735145092706475</v>
      </c>
      <c r="AI99">
        <f t="shared" si="6"/>
        <v>0</v>
      </c>
      <c r="AJ99">
        <f t="shared" si="6"/>
        <v>0</v>
      </c>
      <c r="AK99">
        <f t="shared" si="6"/>
        <v>1.9953874999999999</v>
      </c>
      <c r="AL99">
        <f t="shared" si="6"/>
        <v>-6.4999999999999997E-3</v>
      </c>
      <c r="AM99">
        <f t="shared" si="6"/>
        <v>0</v>
      </c>
      <c r="AN99">
        <f t="shared" si="6"/>
        <v>0</v>
      </c>
      <c r="AO99">
        <f t="shared" si="6"/>
        <v>0.37370000000000003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45585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6.2057799999999999</v>
      </c>
      <c r="E3">
        <f>GT_NG!Q3</f>
        <v>8.3395044146966679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107.59847402942742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535.24935905769246</v>
      </c>
      <c r="P3" s="37">
        <v>68.367387865821044</v>
      </c>
      <c r="Q3" s="37">
        <v>22.082539682539682</v>
      </c>
      <c r="R3" s="39">
        <v>0</v>
      </c>
      <c r="S3" s="39">
        <v>0</v>
      </c>
      <c r="T3" s="38">
        <f>SUMPRODUCT(LTA!J3:AN3,LTA!J$101:AN$101,LTA!J$104:AN$104)</f>
        <v>17.670000000000002</v>
      </c>
      <c r="U3" s="38">
        <f>SUMPRODUCT(LTA!J3:AN3,LTA!J$102:AN$102,LTA!J$104:AN$104)</f>
        <v>9.16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-223.37</v>
      </c>
      <c r="AC3">
        <f>SUMIF(B3:AB3,"&gt;0")*$AC$2-SUMIF(B3:AB3,"&lt;0")*($AC$2/(1-$AC$2))+SUMIF(AI3:AR3,"&gt;0")*$AC$2-SUMIF(AI3:AR3,"&lt;0")*($AC$2/(1-$AC$2))</f>
        <v>11.387420079429958</v>
      </c>
      <c r="AD3">
        <f>SUM(B3:AB3,AI3:AV3)-AC3</f>
        <v>895.62562497074725</v>
      </c>
      <c r="AE3">
        <f>'IDT-1'!C3</f>
        <v>0</v>
      </c>
      <c r="AF3" s="25"/>
      <c r="AG3">
        <f>SUM(AD3:AF3)</f>
        <v>895.62562497074725</v>
      </c>
      <c r="AI3" s="35">
        <f>PXIL!I3</f>
        <v>0</v>
      </c>
      <c r="AJ3" s="35">
        <f>PXIL!O3</f>
        <v>0</v>
      </c>
      <c r="AK3" s="35">
        <f>RTM_IEX!I3</f>
        <v>148.44999999999999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207.26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6.2057799999999999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107.59847402942742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537.85681962201147</v>
      </c>
      <c r="P4" s="37">
        <v>68.367387865821044</v>
      </c>
      <c r="Q4" s="37">
        <v>22.082539682539682</v>
      </c>
      <c r="R4" s="39">
        <v>0</v>
      </c>
      <c r="S4" s="39">
        <v>0</v>
      </c>
      <c r="T4" s="38">
        <f>SUMPRODUCT(LTA!J4:AN4,LTA!J$101:AN$101,LTA!J$104:AN$104)</f>
        <v>18</v>
      </c>
      <c r="U4" s="38">
        <f>SUMPRODUCT(LTA!J4:AN4,LTA!J$102:AN$102,LTA!J$104:AN$104)</f>
        <v>9.16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-223.37</v>
      </c>
      <c r="AC4">
        <f t="shared" ref="AC4:AC67" si="0">SUMIF(B4:AB4,"&gt;0")*$AC$2-SUMIF(B4:AB4,"&lt;0")*($AC$2/(1-$AC$2))+SUMIF(AI4:AR4,"&gt;0")*$AC$2-SUMIF(AI4:AR4,"&lt;0")*($AC$2/(1-$AC$2))</f>
        <v>11.329288763550473</v>
      </c>
      <c r="AD4">
        <f t="shared" ref="AD4:AD67" si="1">SUM(B4:AB4,AI4:AV4)-AC4</f>
        <v>888.76336153906891</v>
      </c>
      <c r="AE4">
        <f>'IDT-1'!C4</f>
        <v>0</v>
      </c>
      <c r="AF4" s="25"/>
      <c r="AG4">
        <f t="shared" ref="AG4:AG67" si="2">SUM(AD4:AF4)</f>
        <v>888.76336153906891</v>
      </c>
      <c r="AI4" s="35">
        <f>PXIL!I4</f>
        <v>0</v>
      </c>
      <c r="AJ4" s="35">
        <f>PXIL!O4</f>
        <v>0</v>
      </c>
      <c r="AK4" s="35">
        <f>RTM_IEX!I4</f>
        <v>143.63999999999999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202.44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6.2057799999999999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107.59847402942742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535.79097982386349</v>
      </c>
      <c r="P5" s="37">
        <v>68.367387865821044</v>
      </c>
      <c r="Q5" s="37">
        <v>22.082539682539682</v>
      </c>
      <c r="R5" s="39">
        <v>0</v>
      </c>
      <c r="S5" s="39">
        <v>0</v>
      </c>
      <c r="T5" s="38">
        <f>SUMPRODUCT(LTA!J5:AN5,LTA!J$101:AN$101,LTA!J$104:AN$104)</f>
        <v>18.329999999999998</v>
      </c>
      <c r="U5" s="38">
        <f>SUMPRODUCT(LTA!J5:AN5,LTA!J$102:AN$102,LTA!J$104:AN$104)</f>
        <v>8.84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-223.37</v>
      </c>
      <c r="AC5">
        <f t="shared" si="0"/>
        <v>11.27153170924603</v>
      </c>
      <c r="AD5">
        <f t="shared" si="1"/>
        <v>881.94527879522536</v>
      </c>
      <c r="AE5">
        <f>'IDT-1'!C5</f>
        <v>0</v>
      </c>
      <c r="AF5" s="25"/>
      <c r="AG5">
        <f t="shared" si="2"/>
        <v>881.94527879522536</v>
      </c>
      <c r="AI5" s="35">
        <f>PXIL!I5</f>
        <v>0</v>
      </c>
      <c r="AJ5" s="35">
        <f>PXIL!O5</f>
        <v>0</v>
      </c>
      <c r="AK5" s="35">
        <f>RTM_IEX!I5</f>
        <v>148.46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192.8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6.2057799999999999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107.59847402942742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537.33351962201152</v>
      </c>
      <c r="P6" s="37">
        <v>68.367387865821044</v>
      </c>
      <c r="Q6" s="37">
        <v>22.082539682539682</v>
      </c>
      <c r="R6" s="39">
        <v>0</v>
      </c>
      <c r="S6" s="39">
        <v>0</v>
      </c>
      <c r="T6" s="38">
        <f>SUMPRODUCT(LTA!J6:AN6,LTA!J$101:AN$101,LTA!J$104:AN$104)</f>
        <v>18.329999999999998</v>
      </c>
      <c r="U6" s="38">
        <f>SUMPRODUCT(LTA!J6:AN6,LTA!J$102:AN$102,LTA!J$104:AN$104)</f>
        <v>8.5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-223.37</v>
      </c>
      <c r="AC6">
        <f t="shared" si="0"/>
        <v>11.176381043550473</v>
      </c>
      <c r="AD6">
        <f t="shared" si="1"/>
        <v>870.71296925906893</v>
      </c>
      <c r="AE6">
        <f>'IDT-1'!C6</f>
        <v>0</v>
      </c>
      <c r="AF6" s="25"/>
      <c r="AG6">
        <f t="shared" si="2"/>
        <v>870.71296925906893</v>
      </c>
      <c r="AI6" s="35">
        <f>PXIL!I6</f>
        <v>0</v>
      </c>
      <c r="AJ6" s="35">
        <f>PXIL!O6</f>
        <v>0</v>
      </c>
      <c r="AK6" s="35">
        <f>RTM_IEX!I6</f>
        <v>145.57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183.16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6.2057799999999999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107.59847402942742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538.43920440462023</v>
      </c>
      <c r="P7" s="37">
        <v>60.43</v>
      </c>
      <c r="Q7" s="37">
        <v>22.082539682539682</v>
      </c>
      <c r="R7" s="39">
        <v>0</v>
      </c>
      <c r="S7" s="39">
        <v>0</v>
      </c>
      <c r="T7" s="38">
        <f>SUMPRODUCT(LTA!J7:AN7,LTA!J$101:AN$101,LTA!J$104:AN$104)</f>
        <v>19</v>
      </c>
      <c r="U7" s="38">
        <f>SUMPRODUCT(LTA!J7:AN7,LTA!J$102:AN$102,LTA!J$104:AN$104)</f>
        <v>8.16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-223.37</v>
      </c>
      <c r="AC7">
        <f t="shared" si="0"/>
        <v>11.210722737651489</v>
      </c>
      <c r="AD7">
        <f t="shared" si="1"/>
        <v>874.76692448175538</v>
      </c>
      <c r="AE7">
        <f>'IDT-1'!C7</f>
        <v>0</v>
      </c>
      <c r="AF7" s="25"/>
      <c r="AG7">
        <f t="shared" si="2"/>
        <v>874.76692448175538</v>
      </c>
      <c r="AI7" s="35">
        <f>PXIL!I7</f>
        <v>0</v>
      </c>
      <c r="AJ7" s="35">
        <f>PXIL!O7</f>
        <v>0</v>
      </c>
      <c r="AK7" s="35">
        <f>RTM_IEX!I7</f>
        <v>165.8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173.52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6.2057799999999999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107.59847402942742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539.81920440462022</v>
      </c>
      <c r="P8" s="37">
        <v>60.43</v>
      </c>
      <c r="Q8" s="37">
        <v>22.082539682539682</v>
      </c>
      <c r="R8" s="39">
        <v>0</v>
      </c>
      <c r="S8" s="39">
        <v>0</v>
      </c>
      <c r="T8" s="38">
        <f>SUMPRODUCT(LTA!J8:AN8,LTA!J$101:AN$101,LTA!J$104:AN$104)</f>
        <v>19.329999999999998</v>
      </c>
      <c r="U8" s="38">
        <f>SUMPRODUCT(LTA!J8:AN8,LTA!J$102:AN$102,LTA!J$104:AN$104)</f>
        <v>7.84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-223.37</v>
      </c>
      <c r="AC8">
        <f t="shared" si="0"/>
        <v>11.092954737651491</v>
      </c>
      <c r="AD8">
        <f t="shared" si="1"/>
        <v>860.8646924817557</v>
      </c>
      <c r="AE8">
        <f>'IDT-1'!C8</f>
        <v>0</v>
      </c>
      <c r="AF8" s="25"/>
      <c r="AG8">
        <f t="shared" si="2"/>
        <v>860.8646924817557</v>
      </c>
      <c r="AI8" s="35">
        <f>PXIL!I8</f>
        <v>0</v>
      </c>
      <c r="AJ8" s="35">
        <f>PXIL!O8</f>
        <v>0</v>
      </c>
      <c r="AK8" s="35">
        <f>RTM_IEX!I8</f>
        <v>164.85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159.06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6.2057799999999999</v>
      </c>
      <c r="E9">
        <f>GT_NG!Q9</f>
        <v>8.11164910281971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107.59847402942742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536.52904829400484</v>
      </c>
      <c r="P9" s="37">
        <v>60.43</v>
      </c>
      <c r="Q9" s="37">
        <v>22.082539682539682</v>
      </c>
      <c r="R9" s="39">
        <v>0</v>
      </c>
      <c r="S9" s="39">
        <v>0</v>
      </c>
      <c r="T9" s="38">
        <f>SUMPRODUCT(LTA!J9:AN9,LTA!J$101:AN$101,LTA!J$104:AN$104)</f>
        <v>15</v>
      </c>
      <c r="U9" s="38">
        <f>SUMPRODUCT(LTA!J9:AN9,LTA!J$102:AN$102,LTA!J$104:AN$104)</f>
        <v>7.5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-223.37</v>
      </c>
      <c r="AC9">
        <f t="shared" si="0"/>
        <v>11.05842942632232</v>
      </c>
      <c r="AD9">
        <f t="shared" si="1"/>
        <v>856.78906168246931</v>
      </c>
      <c r="AE9">
        <f>'IDT-1'!C9</f>
        <v>0</v>
      </c>
      <c r="AF9" s="25"/>
      <c r="AG9">
        <f t="shared" si="2"/>
        <v>856.78906168246931</v>
      </c>
      <c r="AI9" s="35">
        <f>PXIL!I9</f>
        <v>0</v>
      </c>
      <c r="AJ9" s="35">
        <f>PXIL!O9</f>
        <v>0</v>
      </c>
      <c r="AK9" s="35">
        <f>RTM_IEX!I9</f>
        <v>187.98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139.78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6.2057799999999999</v>
      </c>
      <c r="E10">
        <f>GT_NG!Q10</f>
        <v>8.11164910281971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107.59847402942742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539.94479270020099</v>
      </c>
      <c r="P10" s="37">
        <v>60.43</v>
      </c>
      <c r="Q10" s="37">
        <v>22.082539682539682</v>
      </c>
      <c r="R10" s="39">
        <v>0</v>
      </c>
      <c r="S10" s="39">
        <v>0</v>
      </c>
      <c r="T10" s="38">
        <f>SUMPRODUCT(LTA!J10:AN10,LTA!J$101:AN$101,LTA!J$104:AN$104)</f>
        <v>15</v>
      </c>
      <c r="U10" s="38">
        <f>SUMPRODUCT(LTA!J10:AN10,LTA!J$102:AN$102,LTA!J$104:AN$104)</f>
        <v>7.16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-223.37</v>
      </c>
      <c r="AC10">
        <f t="shared" si="0"/>
        <v>10.946673679334367</v>
      </c>
      <c r="AD10">
        <f t="shared" si="1"/>
        <v>843.59656183565323</v>
      </c>
      <c r="AE10">
        <f>'IDT-1'!C10</f>
        <v>0</v>
      </c>
      <c r="AF10" s="25"/>
      <c r="AG10">
        <f t="shared" si="2"/>
        <v>843.59656183565323</v>
      </c>
      <c r="AI10" s="35">
        <f>PXIL!I10</f>
        <v>0</v>
      </c>
      <c r="AJ10" s="35">
        <f>PXIL!O10</f>
        <v>0</v>
      </c>
      <c r="AK10" s="35">
        <f>RTM_IEX!I10</f>
        <v>186.06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125.32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6.2057799999999999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107.59847402942742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553.8364963146588</v>
      </c>
      <c r="P11" s="37">
        <v>60.43</v>
      </c>
      <c r="Q11" s="37">
        <v>22.082539682539682</v>
      </c>
      <c r="R11" s="39">
        <v>0</v>
      </c>
      <c r="S11" s="39">
        <v>0</v>
      </c>
      <c r="T11" s="38">
        <f>SUMPRODUCT(LTA!J11:AN11,LTA!J$101:AN$101,LTA!J$104:AN$104)</f>
        <v>15</v>
      </c>
      <c r="U11" s="38">
        <f>SUMPRODUCT(LTA!J11:AN11,LTA!J$102:AN$102,LTA!J$104:AN$104)</f>
        <v>6.84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-30.57</v>
      </c>
      <c r="AC11">
        <f t="shared" si="0"/>
        <v>7.5338159059959207</v>
      </c>
      <c r="AD11">
        <f t="shared" si="1"/>
        <v>827.95006675424952</v>
      </c>
      <c r="AE11">
        <f>'IDT-1'!C11</f>
        <v>0</v>
      </c>
      <c r="AF11" s="25"/>
      <c r="AG11">
        <f t="shared" si="2"/>
        <v>827.95006675424952</v>
      </c>
      <c r="AI11" s="35">
        <f>PXIL!I11</f>
        <v>0</v>
      </c>
      <c r="AJ11" s="35">
        <f>PXIL!O11</f>
        <v>0</v>
      </c>
      <c r="AK11" s="35">
        <f>RTM_IEX!I11</f>
        <v>85.8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6.2057799999999999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107.59847402942742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553.83687576423313</v>
      </c>
      <c r="P12" s="37">
        <v>60.43</v>
      </c>
      <c r="Q12" s="37">
        <v>22.082539682539682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6.66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-30.57</v>
      </c>
      <c r="AC12">
        <f t="shared" si="0"/>
        <v>7.4431830933723431</v>
      </c>
      <c r="AD12">
        <f t="shared" si="1"/>
        <v>817.25107901644731</v>
      </c>
      <c r="AE12">
        <f>'IDT-1'!C12</f>
        <v>0</v>
      </c>
      <c r="AF12" s="25"/>
      <c r="AG12">
        <f t="shared" si="2"/>
        <v>817.25107901644731</v>
      </c>
      <c r="AI12" s="35">
        <f>PXIL!I12</f>
        <v>0</v>
      </c>
      <c r="AJ12" s="35">
        <f>PXIL!O12</f>
        <v>0</v>
      </c>
      <c r="AK12" s="35">
        <f>RTM_IEX!I12</f>
        <v>75.19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6.2057799999999999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107.59600074335626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552.99105576423312</v>
      </c>
      <c r="P13" s="37">
        <v>60.43</v>
      </c>
      <c r="Q13" s="37">
        <v>22.082539682539682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6.66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-30.57</v>
      </c>
      <c r="AC13">
        <f t="shared" si="0"/>
        <v>7.3794414297693463</v>
      </c>
      <c r="AD13">
        <f t="shared" si="1"/>
        <v>809.72652739397915</v>
      </c>
      <c r="AE13">
        <f>'IDT-1'!C13</f>
        <v>0</v>
      </c>
      <c r="AF13" s="25"/>
      <c r="AG13">
        <f t="shared" si="2"/>
        <v>809.72652739397915</v>
      </c>
      <c r="AI13" s="35">
        <f>PXIL!I13</f>
        <v>0</v>
      </c>
      <c r="AJ13" s="35">
        <f>PXIL!O13</f>
        <v>0</v>
      </c>
      <c r="AK13" s="35">
        <f>RTM_IEX!I13</f>
        <v>68.45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6.2057799999999999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107.59600074335626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552.99105576423312</v>
      </c>
      <c r="P14" s="37">
        <v>60.43</v>
      </c>
      <c r="Q14" s="37">
        <v>22.082539682539682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6.66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-30.57</v>
      </c>
      <c r="AC14">
        <f t="shared" si="0"/>
        <v>7.3065294297693466</v>
      </c>
      <c r="AD14">
        <f t="shared" si="1"/>
        <v>801.11943939397906</v>
      </c>
      <c r="AE14">
        <f>'IDT-1'!C14</f>
        <v>0</v>
      </c>
      <c r="AF14" s="25"/>
      <c r="AG14">
        <f t="shared" si="2"/>
        <v>801.11943939397906</v>
      </c>
      <c r="AI14" s="35">
        <f>PXIL!I14</f>
        <v>0</v>
      </c>
      <c r="AJ14" s="35">
        <f>PXIL!O14</f>
        <v>0</v>
      </c>
      <c r="AK14" s="35">
        <f>RTM_IEX!I14</f>
        <v>59.77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6.2057799999999999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107.59600074335626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540.10265214977528</v>
      </c>
      <c r="P15" s="37">
        <v>60.43</v>
      </c>
      <c r="Q15" s="37">
        <v>22.0832480141218</v>
      </c>
      <c r="R15" s="39">
        <v>0</v>
      </c>
      <c r="S15" s="39">
        <v>0</v>
      </c>
      <c r="T15" s="38">
        <f>SUMPRODUCT(LTA!J15:AN15,LTA!J$101:AN$101,LTA!J$104:AN$104)</f>
        <v>15</v>
      </c>
      <c r="U15" s="38">
        <f>SUMPRODUCT(LTA!J15:AN15,LTA!J$102:AN$102,LTA!J$104:AN$104)</f>
        <v>6.66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-30.57</v>
      </c>
      <c r="AC15">
        <f t="shared" si="0"/>
        <v>7.2144847893931887</v>
      </c>
      <c r="AD15">
        <f t="shared" si="1"/>
        <v>790.25378875147953</v>
      </c>
      <c r="AE15">
        <f>'IDT-1'!C15</f>
        <v>0</v>
      </c>
      <c r="AF15" s="25"/>
      <c r="AG15">
        <f t="shared" si="2"/>
        <v>790.25378875147953</v>
      </c>
      <c r="AI15" s="35">
        <f>PXIL!I15</f>
        <v>0</v>
      </c>
      <c r="AJ15" s="35">
        <f>PXIL!O15</f>
        <v>0</v>
      </c>
      <c r="AK15" s="35">
        <f>RTM_IEX!I15</f>
        <v>61.7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6.2057799999999999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107.59600074335626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536.68690774357913</v>
      </c>
      <c r="P16" s="37">
        <v>60.43</v>
      </c>
      <c r="Q16" s="37">
        <v>22.0832480141218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6.66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-30.57</v>
      </c>
      <c r="AC16">
        <f t="shared" si="0"/>
        <v>7.1453045363811416</v>
      </c>
      <c r="AD16">
        <f t="shared" si="1"/>
        <v>782.08722459829539</v>
      </c>
      <c r="AE16">
        <f>'IDT-1'!C16</f>
        <v>0</v>
      </c>
      <c r="AF16" s="25"/>
      <c r="AG16">
        <f t="shared" si="2"/>
        <v>782.08722459829539</v>
      </c>
      <c r="AI16" s="35">
        <f>PXIL!I16</f>
        <v>0</v>
      </c>
      <c r="AJ16" s="35">
        <f>PXIL!O16</f>
        <v>0</v>
      </c>
      <c r="AK16" s="35">
        <f>RTM_IEX!I16</f>
        <v>56.88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6.2057799999999999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107.59600074335626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536.10690774357909</v>
      </c>
      <c r="P17" s="37">
        <v>60.43</v>
      </c>
      <c r="Q17" s="37">
        <v>22.0832480141218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6.66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-30.57</v>
      </c>
      <c r="AC17">
        <f t="shared" si="0"/>
        <v>7.0917965363811408</v>
      </c>
      <c r="AD17">
        <f t="shared" si="1"/>
        <v>775.77073259829535</v>
      </c>
      <c r="AE17">
        <f>'IDT-1'!C17</f>
        <v>0</v>
      </c>
      <c r="AF17" s="25"/>
      <c r="AG17">
        <f t="shared" si="2"/>
        <v>775.77073259829535</v>
      </c>
      <c r="AI17" s="35">
        <f>PXIL!I17</f>
        <v>0</v>
      </c>
      <c r="AJ17" s="35">
        <f>PXIL!O17</f>
        <v>0</v>
      </c>
      <c r="AK17" s="35">
        <f>RTM_IEX!I17</f>
        <v>51.09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6.2057799999999999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107.59600074335626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536.10690774357909</v>
      </c>
      <c r="P18" s="37">
        <v>60.43</v>
      </c>
      <c r="Q18" s="37">
        <v>22.0832480141218</v>
      </c>
      <c r="R18" s="39">
        <v>0</v>
      </c>
      <c r="S18" s="39">
        <v>0</v>
      </c>
      <c r="T18" s="38">
        <f>SUMPRODUCT(LTA!J18:AN18,LTA!J$101:AN$101,LTA!J$104:AN$104)</f>
        <v>14.33</v>
      </c>
      <c r="U18" s="38">
        <f>SUMPRODUCT(LTA!J18:AN18,LTA!J$102:AN$102,LTA!J$104:AN$104)</f>
        <v>6.66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-30.57</v>
      </c>
      <c r="AC18">
        <f t="shared" si="0"/>
        <v>7.0376165363811412</v>
      </c>
      <c r="AD18">
        <f t="shared" si="1"/>
        <v>769.3749125982954</v>
      </c>
      <c r="AE18">
        <f>'IDT-1'!C18</f>
        <v>0</v>
      </c>
      <c r="AF18" s="25"/>
      <c r="AG18">
        <f t="shared" si="2"/>
        <v>769.3749125982954</v>
      </c>
      <c r="AI18" s="35">
        <f>PXIL!I18</f>
        <v>0</v>
      </c>
      <c r="AJ18" s="35">
        <f>PXIL!O18</f>
        <v>0</v>
      </c>
      <c r="AK18" s="35">
        <f>RTM_IEX!I18</f>
        <v>45.31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6.2057799999999999</v>
      </c>
      <c r="E19">
        <f>GT_NG!Q19</f>
        <v>8.2605926336194972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107.59600074335626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536.10690774357909</v>
      </c>
      <c r="P19" s="37">
        <v>60.43</v>
      </c>
      <c r="Q19" s="37">
        <v>22.0832480141218</v>
      </c>
      <c r="R19" s="39">
        <v>0</v>
      </c>
      <c r="S19" s="39">
        <v>0</v>
      </c>
      <c r="T19" s="38">
        <f>SUMPRODUCT(LTA!J19:AN19,LTA!J$101:AN$101,LTA!J$104:AN$104)</f>
        <v>13.67</v>
      </c>
      <c r="U19" s="38">
        <f>SUMPRODUCT(LTA!J19:AN19,LTA!J$102:AN$102,LTA!J$104:AN$104)</f>
        <v>6.66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-30.57</v>
      </c>
      <c r="AC19">
        <f t="shared" si="0"/>
        <v>6.9591605363811411</v>
      </c>
      <c r="AD19">
        <f t="shared" si="1"/>
        <v>760.11336859829532</v>
      </c>
      <c r="AE19">
        <f>'IDT-1'!C19</f>
        <v>0</v>
      </c>
      <c r="AF19" s="25"/>
      <c r="AG19">
        <f t="shared" si="2"/>
        <v>760.11336859829532</v>
      </c>
      <c r="AI19" s="35">
        <f>PXIL!I19</f>
        <v>0</v>
      </c>
      <c r="AJ19" s="35">
        <f>PXIL!O19</f>
        <v>0</v>
      </c>
      <c r="AK19" s="35">
        <f>RTM_IEX!I19</f>
        <v>36.630000000000003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6.2057799999999999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107.59600074335626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536.10690774357909</v>
      </c>
      <c r="P20" s="37">
        <v>60.43</v>
      </c>
      <c r="Q20" s="37">
        <v>22.0832480141218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6.66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-30.57</v>
      </c>
      <c r="AC20">
        <f t="shared" si="0"/>
        <v>6.9077525363811416</v>
      </c>
      <c r="AD20">
        <f t="shared" si="1"/>
        <v>754.04477659829536</v>
      </c>
      <c r="AE20">
        <f>'IDT-1'!C20</f>
        <v>0</v>
      </c>
      <c r="AF20" s="25"/>
      <c r="AG20">
        <f t="shared" si="2"/>
        <v>754.04477659829536</v>
      </c>
      <c r="AI20" s="35">
        <f>PXIL!I20</f>
        <v>0</v>
      </c>
      <c r="AJ20" s="35">
        <f>PXIL!O20</f>
        <v>0</v>
      </c>
      <c r="AK20" s="35">
        <f>RTM_IEX!I20</f>
        <v>30.85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6.2057799999999999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107.59600074335626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536.10690774357909</v>
      </c>
      <c r="P21" s="37">
        <v>60.43</v>
      </c>
      <c r="Q21" s="37">
        <v>22.0832480141218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6.66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-30.57</v>
      </c>
      <c r="AC21">
        <f t="shared" si="0"/>
        <v>6.8753285363811409</v>
      </c>
      <c r="AD21">
        <f t="shared" si="1"/>
        <v>750.21720059829534</v>
      </c>
      <c r="AE21">
        <f>'IDT-1'!C21</f>
        <v>0</v>
      </c>
      <c r="AF21" s="25"/>
      <c r="AG21">
        <f t="shared" si="2"/>
        <v>750.21720059829534</v>
      </c>
      <c r="AI21" s="35">
        <f>PXIL!I21</f>
        <v>0</v>
      </c>
      <c r="AJ21" s="35">
        <f>PXIL!O21</f>
        <v>0</v>
      </c>
      <c r="AK21" s="35">
        <f>RTM_IEX!I21</f>
        <v>26.99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8.2605926336194972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107.59600074335626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538.4764082932885</v>
      </c>
      <c r="P22" s="37">
        <v>60.43</v>
      </c>
      <c r="Q22" s="37">
        <v>22.0832480141218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6.66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-30.57</v>
      </c>
      <c r="AC22">
        <f t="shared" si="0"/>
        <v>6.8790203409987001</v>
      </c>
      <c r="AD22">
        <f t="shared" si="1"/>
        <v>750.65300934338711</v>
      </c>
      <c r="AE22">
        <f>'IDT-1'!C22</f>
        <v>0</v>
      </c>
      <c r="AF22" s="25"/>
      <c r="AG22">
        <f t="shared" si="2"/>
        <v>750.65300934338711</v>
      </c>
      <c r="AI22" s="35">
        <f>PXIL!I22</f>
        <v>0</v>
      </c>
      <c r="AJ22" s="35">
        <f>PXIL!O22</f>
        <v>0</v>
      </c>
      <c r="AK22" s="35">
        <f>RTM_IEX!I22</f>
        <v>25.06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8.2605926336194972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107.59600074335626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542.50951957262237</v>
      </c>
      <c r="P23" s="37">
        <v>60.43</v>
      </c>
      <c r="Q23" s="37">
        <v>22.0832480141218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6.66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-30.57</v>
      </c>
      <c r="AC23">
        <f t="shared" si="0"/>
        <v>6.9048344757451048</v>
      </c>
      <c r="AD23">
        <f t="shared" si="1"/>
        <v>753.70030648797467</v>
      </c>
      <c r="AE23">
        <f>'IDT-1'!C23</f>
        <v>0</v>
      </c>
      <c r="AF23" s="25"/>
      <c r="AG23">
        <f t="shared" si="2"/>
        <v>753.70030648797467</v>
      </c>
      <c r="AI23" s="35">
        <f>PXIL!I23</f>
        <v>0</v>
      </c>
      <c r="AJ23" s="35">
        <f>PXIL!O23</f>
        <v>0</v>
      </c>
      <c r="AK23" s="35">
        <f>RTM_IEX!I23</f>
        <v>24.1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8.2605926336194972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107.59600074335626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542.77875957262245</v>
      </c>
      <c r="P24" s="37">
        <v>60.43</v>
      </c>
      <c r="Q24" s="37">
        <v>22.0832480141218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6.66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-30.57</v>
      </c>
      <c r="AC24">
        <f t="shared" si="0"/>
        <v>6.9233080917451053</v>
      </c>
      <c r="AD24">
        <f t="shared" si="1"/>
        <v>755.88107287197477</v>
      </c>
      <c r="AE24">
        <f>'IDT-1'!C24</f>
        <v>0</v>
      </c>
      <c r="AF24" s="25"/>
      <c r="AG24">
        <f t="shared" si="2"/>
        <v>755.88107287197477</v>
      </c>
      <c r="AI24" s="35">
        <f>PXIL!I24</f>
        <v>0</v>
      </c>
      <c r="AJ24" s="35">
        <f>PXIL!O24</f>
        <v>0</v>
      </c>
      <c r="AK24" s="35">
        <f>RTM_IEX!I24</f>
        <v>26.03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8.2605926336194972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107.59600074335626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555.72256970680439</v>
      </c>
      <c r="P25" s="37">
        <v>60.43</v>
      </c>
      <c r="Q25" s="37">
        <v>22.0832480141218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6.66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-30.57</v>
      </c>
      <c r="AC25">
        <f t="shared" si="0"/>
        <v>7.1777760968722335</v>
      </c>
      <c r="AD25">
        <f t="shared" si="1"/>
        <v>785.9204150010296</v>
      </c>
      <c r="AE25">
        <f>'IDT-1'!C25</f>
        <v>0</v>
      </c>
      <c r="AF25" s="25"/>
      <c r="AG25">
        <f t="shared" si="2"/>
        <v>785.9204150010296</v>
      </c>
      <c r="AI25" s="35">
        <f>PXIL!I25</f>
        <v>0</v>
      </c>
      <c r="AJ25" s="35">
        <f>PXIL!O25</f>
        <v>0</v>
      </c>
      <c r="AK25" s="35">
        <f>RTM_IEX!I25</f>
        <v>43.38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8.2605926336194972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107.59600074335626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569.33371189472143</v>
      </c>
      <c r="P26" s="37">
        <v>60.43</v>
      </c>
      <c r="Q26" s="37">
        <v>22.0832480141218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6.66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-30.57</v>
      </c>
      <c r="AC26">
        <f t="shared" si="0"/>
        <v>7.2516216912507367</v>
      </c>
      <c r="AD26">
        <f t="shared" si="1"/>
        <v>794.63771159456803</v>
      </c>
      <c r="AE26">
        <f>'IDT-1'!C26</f>
        <v>0</v>
      </c>
      <c r="AF26" s="25"/>
      <c r="AG26">
        <f t="shared" si="2"/>
        <v>794.63771159456803</v>
      </c>
      <c r="AI26" s="35">
        <f>PXIL!I26</f>
        <v>0</v>
      </c>
      <c r="AJ26" s="35">
        <f>PXIL!O26</f>
        <v>0</v>
      </c>
      <c r="AK26" s="35">
        <f>RTM_IEX!I26</f>
        <v>38.56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8.2605926336194972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77.596805664183094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602.92424979777888</v>
      </c>
      <c r="P27" s="37">
        <v>60.43</v>
      </c>
      <c r="Q27" s="37">
        <v>22.0832480141218</v>
      </c>
      <c r="R27" s="39">
        <v>5.09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6.66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6.9036296793215062</v>
      </c>
      <c r="AD27">
        <f t="shared" si="1"/>
        <v>814.95704643038164</v>
      </c>
      <c r="AE27">
        <f>'IDT-1'!C27</f>
        <v>0</v>
      </c>
      <c r="AF27" s="25"/>
      <c r="AG27">
        <f t="shared" si="2"/>
        <v>814.95704643038164</v>
      </c>
      <c r="AI27" s="35">
        <f>PXIL!I27</f>
        <v>0</v>
      </c>
      <c r="AJ27" s="35">
        <f>PXIL!O27</f>
        <v>0</v>
      </c>
      <c r="AK27" s="35">
        <f>RTM_IEX!I27</f>
        <v>19.28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8.2605926336194972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77.596805664183094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609.78135898866663</v>
      </c>
      <c r="P28" s="37">
        <v>60.43</v>
      </c>
      <c r="Q28" s="37">
        <v>22.0832480141218</v>
      </c>
      <c r="R28" s="39">
        <v>11.7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6.66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7.0575773965249633</v>
      </c>
      <c r="AD28">
        <f t="shared" si="1"/>
        <v>833.13020790406597</v>
      </c>
      <c r="AE28">
        <f>'IDT-1'!C28</f>
        <v>0</v>
      </c>
      <c r="AF28" s="25"/>
      <c r="AG28">
        <f t="shared" si="2"/>
        <v>833.13020790406597</v>
      </c>
      <c r="AI28" s="35">
        <f>PXIL!I28</f>
        <v>0</v>
      </c>
      <c r="AJ28" s="35">
        <f>PXIL!O28</f>
        <v>0</v>
      </c>
      <c r="AK28" s="35">
        <f>RTM_IEX!I28</f>
        <v>23.14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8.2605926336194972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92.596355048218854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600.33052797417395</v>
      </c>
      <c r="P29" s="37">
        <v>60.43</v>
      </c>
      <c r="Q29" s="37">
        <v>22.0832480141218</v>
      </c>
      <c r="R29" s="39">
        <v>15.7</v>
      </c>
      <c r="S29" s="39">
        <v>0</v>
      </c>
      <c r="T29" s="38">
        <f>SUMPRODUCT(LTA!J29:AN29,LTA!J$101:AN$101,LTA!J$104:AN$104)</f>
        <v>17.79</v>
      </c>
      <c r="U29" s="38">
        <f>SUMPRODUCT(LTA!J29:AN29,LTA!J$102:AN$102,LTA!J$104:AN$104)</f>
        <v>6.66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7.0534506308291247</v>
      </c>
      <c r="AD29">
        <f t="shared" si="1"/>
        <v>832.64305303930485</v>
      </c>
      <c r="AE29">
        <f>'IDT-1'!C29</f>
        <v>0</v>
      </c>
      <c r="AF29" s="25"/>
      <c r="AG29">
        <f t="shared" si="2"/>
        <v>832.64305303930485</v>
      </c>
      <c r="AI29" s="35">
        <f>PXIL!I29</f>
        <v>0</v>
      </c>
      <c r="AJ29" s="35">
        <f>PXIL!O29</f>
        <v>0</v>
      </c>
      <c r="AK29" s="35">
        <f>RTM_IEX!I29</f>
        <v>9.64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6.2057799999999999</v>
      </c>
      <c r="E30">
        <f>GT_NG!Q30</f>
        <v>8.2605926336194972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92.596355048218854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599.51777435098552</v>
      </c>
      <c r="P30" s="37">
        <v>60.43</v>
      </c>
      <c r="Q30" s="37">
        <v>22.0832480141218</v>
      </c>
      <c r="R30" s="39">
        <v>17.2</v>
      </c>
      <c r="S30" s="39">
        <v>0</v>
      </c>
      <c r="T30" s="38">
        <f>SUMPRODUCT(LTA!J30:AN30,LTA!J$101:AN$101,LTA!J$104:AN$104)</f>
        <v>23.33</v>
      </c>
      <c r="U30" s="38">
        <f>SUMPRODUCT(LTA!J30:AN30,LTA!J$102:AN$102,LTA!J$104:AN$104)</f>
        <v>6.66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7.1462475003943426</v>
      </c>
      <c r="AD30">
        <f t="shared" si="1"/>
        <v>843.59750254655137</v>
      </c>
      <c r="AE30">
        <f>'IDT-1'!C30</f>
        <v>0</v>
      </c>
      <c r="AF30" s="25"/>
      <c r="AG30">
        <f t="shared" si="2"/>
        <v>843.59750254655137</v>
      </c>
      <c r="AI30" s="35">
        <f>PXIL!I30</f>
        <v>0</v>
      </c>
      <c r="AJ30" s="35">
        <f>PXIL!O30</f>
        <v>0</v>
      </c>
      <c r="AK30" s="35">
        <f>RTM_IEX!I30</f>
        <v>14.46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6.2057799999999999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97.59623238756997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589.64798391592331</v>
      </c>
      <c r="P31" s="37">
        <v>60.43</v>
      </c>
      <c r="Q31" s="37">
        <v>22.0832480141218</v>
      </c>
      <c r="R31" s="39">
        <v>17.2</v>
      </c>
      <c r="S31" s="39">
        <v>0</v>
      </c>
      <c r="T31" s="38">
        <f>SUMPRODUCT(LTA!J31:AN31,LTA!J$101:AN$101,LTA!J$104:AN$104)</f>
        <v>32.21</v>
      </c>
      <c r="U31" s="38">
        <f>SUMPRODUCT(LTA!J31:AN31,LTA!J$102:AN$102,LTA!J$104:AN$104)</f>
        <v>6.66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7.0584682303903694</v>
      </c>
      <c r="AD31">
        <f t="shared" si="1"/>
        <v>833.23536872084412</v>
      </c>
      <c r="AE31">
        <f>'IDT-1'!C31</f>
        <v>0</v>
      </c>
      <c r="AF31" s="25"/>
      <c r="AG31">
        <f t="shared" si="2"/>
        <v>833.23536872084412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6.2057799999999999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97.59623238756997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571.97769533919745</v>
      </c>
      <c r="P32" s="37">
        <v>60.43</v>
      </c>
      <c r="Q32" s="37">
        <v>22.0832480141218</v>
      </c>
      <c r="R32" s="39">
        <v>19.7</v>
      </c>
      <c r="S32" s="39">
        <v>0</v>
      </c>
      <c r="T32" s="38">
        <f>SUMPRODUCT(LTA!J32:AN32,LTA!J$101:AN$101,LTA!J$104:AN$104)</f>
        <v>43.33</v>
      </c>
      <c r="U32" s="38">
        <f>SUMPRODUCT(LTA!J32:AN32,LTA!J$102:AN$102,LTA!J$104:AN$104)</f>
        <v>6.66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7.0244458063458728</v>
      </c>
      <c r="AD32">
        <f t="shared" si="1"/>
        <v>829.21910256816284</v>
      </c>
      <c r="AE32">
        <f>'IDT-1'!C32</f>
        <v>0</v>
      </c>
      <c r="AF32" s="25"/>
      <c r="AG32">
        <f t="shared" si="2"/>
        <v>829.21910256816284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6.2057799999999999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92.596355048218854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566.23479496024208</v>
      </c>
      <c r="P33" s="37">
        <v>60.43</v>
      </c>
      <c r="Q33" s="37">
        <v>22.0832480141218</v>
      </c>
      <c r="R33" s="39">
        <v>19.7</v>
      </c>
      <c r="S33" s="39">
        <v>0</v>
      </c>
      <c r="T33" s="38">
        <f>SUMPRODUCT(LTA!J33:AN33,LTA!J$101:AN$101,LTA!J$104:AN$104)</f>
        <v>56.1</v>
      </c>
      <c r="U33" s="38">
        <f>SUMPRODUCT(LTA!J33:AN33,LTA!J$102:AN$102,LTA!J$104:AN$104)</f>
        <v>6.66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7.041474473512098</v>
      </c>
      <c r="AD33">
        <f t="shared" si="1"/>
        <v>831.22929618269006</v>
      </c>
      <c r="AE33">
        <f>'IDT-1'!C33</f>
        <v>0</v>
      </c>
      <c r="AF33" s="25"/>
      <c r="AG33">
        <f t="shared" si="2"/>
        <v>831.22929618269006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6.2057799999999999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82.596650310231567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554.83104796576401</v>
      </c>
      <c r="P34" s="37">
        <v>60.43</v>
      </c>
      <c r="Q34" s="37">
        <v>22.0832480141218</v>
      </c>
      <c r="R34" s="39">
        <v>19.7</v>
      </c>
      <c r="S34" s="39">
        <v>0</v>
      </c>
      <c r="T34" s="38">
        <f>SUMPRODUCT(LTA!J34:AN34,LTA!J$101:AN$101,LTA!J$104:AN$104)</f>
        <v>72.3</v>
      </c>
      <c r="U34" s="38">
        <f>SUMPRODUCT(LTA!J34:AN34,LTA!J$102:AN$102,LTA!J$104:AN$104)</f>
        <v>6.66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6.9977654789593879</v>
      </c>
      <c r="AD34">
        <f t="shared" si="1"/>
        <v>826.06955344477728</v>
      </c>
      <c r="AE34">
        <f>'IDT-1'!C34</f>
        <v>0</v>
      </c>
      <c r="AF34" s="25"/>
      <c r="AG34">
        <f t="shared" si="2"/>
        <v>826.06955344477728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6.2057799999999999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529.56762376017593</v>
      </c>
      <c r="P35" s="37">
        <v>60.43</v>
      </c>
      <c r="Q35" s="37">
        <v>22.0832480141218</v>
      </c>
      <c r="R35" s="39">
        <v>19.700000000000003</v>
      </c>
      <c r="S35" s="39">
        <v>0</v>
      </c>
      <c r="T35" s="38">
        <f>SUMPRODUCT(LTA!J35:AN35,LTA!J$101:AN$101,LTA!J$104:AN$104)</f>
        <v>88.05</v>
      </c>
      <c r="U35" s="38">
        <f>SUMPRODUCT(LTA!J35:AN35,LTA!J$102:AN$102,LTA!J$104:AN$104)</f>
        <v>6.66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6.6308340356899009</v>
      </c>
      <c r="AD35">
        <f t="shared" si="1"/>
        <v>782.75417021310795</v>
      </c>
      <c r="AE35">
        <f>'IDT-1'!C35</f>
        <v>0</v>
      </c>
      <c r="AF35" s="25"/>
      <c r="AG35">
        <f t="shared" si="2"/>
        <v>782.75417021310795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6.2057799999999999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521.41281634627705</v>
      </c>
      <c r="P36" s="37">
        <v>60.43</v>
      </c>
      <c r="Q36" s="37">
        <v>22.0832480141218</v>
      </c>
      <c r="R36" s="39">
        <v>21.200000000000003</v>
      </c>
      <c r="S36" s="39">
        <v>0</v>
      </c>
      <c r="T36" s="38">
        <f>SUMPRODUCT(LTA!J36:AN36,LTA!J$101:AN$101,LTA!J$104:AN$104)</f>
        <v>106.98</v>
      </c>
      <c r="U36" s="38">
        <f>SUMPRODUCT(LTA!J36:AN36,LTA!J$102:AN$102,LTA!J$104:AN$104)</f>
        <v>6.66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6.7339456534131514</v>
      </c>
      <c r="AD36">
        <f t="shared" si="1"/>
        <v>794.9262511814859</v>
      </c>
      <c r="AE36">
        <f>'IDT-1'!C36</f>
        <v>0</v>
      </c>
      <c r="AF36" s="25"/>
      <c r="AG36">
        <f t="shared" si="2"/>
        <v>794.9262511814859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6.2057799999999999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505.2718193437023</v>
      </c>
      <c r="P37" s="37">
        <v>58.95</v>
      </c>
      <c r="Q37" s="37">
        <v>22.0832480141218</v>
      </c>
      <c r="R37" s="39">
        <v>22.499999999999996</v>
      </c>
      <c r="S37" s="39">
        <v>0</v>
      </c>
      <c r="T37" s="38">
        <f>SUMPRODUCT(LTA!J37:AN37,LTA!J$101:AN$101,LTA!J$104:AN$104)</f>
        <v>124.82</v>
      </c>
      <c r="U37" s="38">
        <f>SUMPRODUCT(LTA!J37:AN37,LTA!J$102:AN$102,LTA!J$104:AN$104)</f>
        <v>6.66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6.8737726444648608</v>
      </c>
      <c r="AD37">
        <f t="shared" si="1"/>
        <v>781.30542718785944</v>
      </c>
      <c r="AE37">
        <f>'IDT-1'!C37</f>
        <v>0</v>
      </c>
      <c r="AF37" s="25"/>
      <c r="AG37">
        <f t="shared" si="2"/>
        <v>781.30542718785944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6.2057799999999999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510.77131775975306</v>
      </c>
      <c r="P38" s="37">
        <v>58.95</v>
      </c>
      <c r="Q38" s="37">
        <v>22.0832480141218</v>
      </c>
      <c r="R38" s="39">
        <v>24.499999999999996</v>
      </c>
      <c r="S38" s="39">
        <v>0</v>
      </c>
      <c r="T38" s="38">
        <f>SUMPRODUCT(LTA!J38:AN38,LTA!J$101:AN$101,LTA!J$104:AN$104)</f>
        <v>141.56</v>
      </c>
      <c r="U38" s="38">
        <f>SUMPRODUCT(LTA!J38:AN38,LTA!J$102:AN$102,LTA!J$104:AN$104)</f>
        <v>6.66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7.2468075856574679</v>
      </c>
      <c r="AD38">
        <f t="shared" si="1"/>
        <v>785.1718906627176</v>
      </c>
      <c r="AE38">
        <f>'IDT-1'!C38</f>
        <v>0</v>
      </c>
      <c r="AF38" s="25"/>
      <c r="AG38">
        <f t="shared" si="2"/>
        <v>785.1718906627176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6.2057799999999999</v>
      </c>
      <c r="E39">
        <f>GT_NG!Q39</f>
        <v>8.2605926336194972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503.97133093690775</v>
      </c>
      <c r="P39" s="37">
        <v>32.78</v>
      </c>
      <c r="Q39" s="37">
        <v>11.57</v>
      </c>
      <c r="R39" s="39">
        <v>25.499999999999996</v>
      </c>
      <c r="S39" s="39">
        <v>0</v>
      </c>
      <c r="T39" s="38">
        <f>SUMPRODUCT(LTA!J39:AN39,LTA!J$101:AN$101,LTA!J$104:AN$104)</f>
        <v>154.06</v>
      </c>
      <c r="U39" s="38">
        <f>SUMPRODUCT(LTA!J39:AN39,LTA!J$102:AN$102,LTA!J$104:AN$104)</f>
        <v>6.66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6.6984578926558269</v>
      </c>
      <c r="AD39">
        <f t="shared" si="1"/>
        <v>790.7370055187522</v>
      </c>
      <c r="AE39">
        <f>'IDT-1'!C39</f>
        <v>0</v>
      </c>
      <c r="AF39" s="25"/>
      <c r="AG39">
        <f t="shared" si="2"/>
        <v>790.7370055187522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6.2057799999999999</v>
      </c>
      <c r="E40">
        <f>GT_NG!Q40</f>
        <v>8.2605926336194972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510.83390496755942</v>
      </c>
      <c r="P40" s="37">
        <v>32.78</v>
      </c>
      <c r="Q40" s="37">
        <v>11.57</v>
      </c>
      <c r="R40" s="39">
        <v>26.3</v>
      </c>
      <c r="S40" s="39">
        <v>0</v>
      </c>
      <c r="T40" s="38">
        <f>SUMPRODUCT(LTA!J40:AN40,LTA!J$101:AN$101,LTA!J$104:AN$104)</f>
        <v>170.38</v>
      </c>
      <c r="U40" s="38">
        <f>SUMPRODUCT(LTA!J40:AN40,LTA!J$102:AN$102,LTA!J$104:AN$104)</f>
        <v>6.66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6.8999115145132999</v>
      </c>
      <c r="AD40">
        <f t="shared" si="1"/>
        <v>814.51812592754629</v>
      </c>
      <c r="AE40">
        <f>'IDT-1'!C40</f>
        <v>0</v>
      </c>
      <c r="AF40" s="25"/>
      <c r="AG40">
        <f t="shared" si="2"/>
        <v>814.51812592754629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6.2057799999999999</v>
      </c>
      <c r="E41">
        <f>GT_NG!Q41</f>
        <v>8.2605926336194972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518.07720338415515</v>
      </c>
      <c r="P41" s="37">
        <v>32.78</v>
      </c>
      <c r="Q41" s="37">
        <v>11.57</v>
      </c>
      <c r="R41" s="39">
        <v>26.3</v>
      </c>
      <c r="S41" s="39">
        <v>0</v>
      </c>
      <c r="T41" s="38">
        <f>SUMPRODUCT(LTA!J41:AN41,LTA!J$101:AN$101,LTA!J$104:AN$104)</f>
        <v>185.51</v>
      </c>
      <c r="U41" s="38">
        <f>SUMPRODUCT(LTA!J41:AN41,LTA!J$102:AN$102,LTA!J$104:AN$104)</f>
        <v>6.66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7.0878472212127042</v>
      </c>
      <c r="AD41">
        <f t="shared" si="1"/>
        <v>836.70348863744266</v>
      </c>
      <c r="AE41">
        <f>'IDT-1'!C41</f>
        <v>0</v>
      </c>
      <c r="AF41" s="25"/>
      <c r="AG41">
        <f t="shared" si="2"/>
        <v>836.70348863744266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6.2057799999999999</v>
      </c>
      <c r="E42">
        <f>GT_NG!Q42</f>
        <v>8.2605926336194972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517.85397001562308</v>
      </c>
      <c r="P42" s="37">
        <v>32.78</v>
      </c>
      <c r="Q42" s="37">
        <v>11.57</v>
      </c>
      <c r="R42" s="39">
        <v>26.3</v>
      </c>
      <c r="S42" s="39">
        <v>0</v>
      </c>
      <c r="T42" s="38">
        <f>SUMPRODUCT(LTA!J42:AN42,LTA!J$101:AN$101,LTA!J$104:AN$104)</f>
        <v>198.51000000000002</v>
      </c>
      <c r="U42" s="38">
        <f>SUMPRODUCT(LTA!J42:AN42,LTA!J$102:AN$102,LTA!J$104:AN$104)</f>
        <v>6.66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7.1951720609170344</v>
      </c>
      <c r="AD42">
        <f t="shared" si="1"/>
        <v>849.37293042920624</v>
      </c>
      <c r="AE42">
        <f>'IDT-1'!C42</f>
        <v>0</v>
      </c>
      <c r="AF42" s="25"/>
      <c r="AG42">
        <f t="shared" si="2"/>
        <v>849.37293042920624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6.2057799999999999</v>
      </c>
      <c r="E43">
        <f>GT_NG!Q43</f>
        <v>8.2605926336194972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516.11145235004983</v>
      </c>
      <c r="P43" s="37">
        <v>32.78</v>
      </c>
      <c r="Q43" s="37">
        <v>11.57</v>
      </c>
      <c r="R43" s="39">
        <v>26.3</v>
      </c>
      <c r="S43" s="39">
        <v>0</v>
      </c>
      <c r="T43" s="38">
        <f>SUMPRODUCT(LTA!J43:AN43,LTA!J$101:AN$101,LTA!J$104:AN$104)</f>
        <v>210.44</v>
      </c>
      <c r="U43" s="38">
        <f>SUMPRODUCT(LTA!J43:AN43,LTA!J$102:AN$102,LTA!J$104:AN$104)</f>
        <v>6.66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7.2807469125262196</v>
      </c>
      <c r="AD43">
        <f t="shared" si="1"/>
        <v>859.47483791202387</v>
      </c>
      <c r="AE43">
        <f>'IDT-1'!C43</f>
        <v>0</v>
      </c>
      <c r="AF43" s="25"/>
      <c r="AG43">
        <f t="shared" si="2"/>
        <v>859.47483791202387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6.2057799999999999</v>
      </c>
      <c r="E44">
        <f>GT_NG!Q44</f>
        <v>8.2605926336194972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516.11145235004983</v>
      </c>
      <c r="P44" s="37">
        <v>48.199999999999996</v>
      </c>
      <c r="Q44" s="37">
        <v>11.57</v>
      </c>
      <c r="R44" s="39">
        <v>26.3</v>
      </c>
      <c r="S44" s="39">
        <v>0</v>
      </c>
      <c r="T44" s="38">
        <f>SUMPRODUCT(LTA!J44:AN44,LTA!J$101:AN$101,LTA!J$104:AN$104)</f>
        <v>218.96</v>
      </c>
      <c r="U44" s="38">
        <f>SUMPRODUCT(LTA!J44:AN44,LTA!J$102:AN$102,LTA!J$104:AN$104)</f>
        <v>6.66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7.4818429125262202</v>
      </c>
      <c r="AD44">
        <f t="shared" si="1"/>
        <v>883.21374191202392</v>
      </c>
      <c r="AE44">
        <f>'IDT-1'!C44</f>
        <v>0</v>
      </c>
      <c r="AF44" s="25"/>
      <c r="AG44">
        <f t="shared" si="2"/>
        <v>883.21374191202392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6.2057799999999999</v>
      </c>
      <c r="E45">
        <f>GT_NG!Q45</f>
        <v>8.2605926336194972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523.71642867277137</v>
      </c>
      <c r="P45" s="37">
        <v>48.199999999999996</v>
      </c>
      <c r="Q45" s="37">
        <v>11.57</v>
      </c>
      <c r="R45" s="39">
        <v>26.3</v>
      </c>
      <c r="S45" s="39">
        <v>0</v>
      </c>
      <c r="T45" s="38">
        <f>SUMPRODUCT(LTA!J45:AN45,LTA!J$101:AN$101,LTA!J$104:AN$104)</f>
        <v>227.19000000000003</v>
      </c>
      <c r="U45" s="38">
        <f>SUMPRODUCT(LTA!J45:AN45,LTA!J$102:AN$102,LTA!J$104:AN$104)</f>
        <v>6.66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7.6796207136370818</v>
      </c>
      <c r="AD45">
        <f t="shared" si="1"/>
        <v>906.56094043363464</v>
      </c>
      <c r="AE45">
        <f>'IDT-1'!C45</f>
        <v>0</v>
      </c>
      <c r="AF45" s="25"/>
      <c r="AG45">
        <f t="shared" si="2"/>
        <v>906.56094043363464</v>
      </c>
      <c r="AI45" s="35">
        <f>PXIL!I45</f>
        <v>0</v>
      </c>
      <c r="AJ45" s="35">
        <f>PXIL!O45</f>
        <v>0</v>
      </c>
      <c r="AK45" s="35">
        <f>RTM_IEX!I45</f>
        <v>7.71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6.2057799999999999</v>
      </c>
      <c r="E46">
        <f>GT_NG!Q46</f>
        <v>7.889449003517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520.3006842665751</v>
      </c>
      <c r="P46" s="37">
        <v>57.84</v>
      </c>
      <c r="Q46" s="37">
        <v>11.57</v>
      </c>
      <c r="R46" s="39">
        <v>26.3</v>
      </c>
      <c r="S46" s="39">
        <v>0</v>
      </c>
      <c r="T46" s="38">
        <f>SUMPRODUCT(LTA!J46:AN46,LTA!J$101:AN$101,LTA!J$104:AN$104)</f>
        <v>233.12</v>
      </c>
      <c r="U46" s="38">
        <f>SUMPRODUCT(LTA!J46:AN46,LTA!J$102:AN$102,LTA!J$104:AN$104)</f>
        <v>6.66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7.7785988541321709</v>
      </c>
      <c r="AD46">
        <f t="shared" si="1"/>
        <v>918.24507425684067</v>
      </c>
      <c r="AE46">
        <f>'IDT-1'!C46</f>
        <v>0</v>
      </c>
      <c r="AF46" s="25"/>
      <c r="AG46">
        <f t="shared" si="2"/>
        <v>918.24507425684067</v>
      </c>
      <c r="AI46" s="35">
        <f>PXIL!I46</f>
        <v>0</v>
      </c>
      <c r="AJ46" s="35">
        <f>PXIL!O46</f>
        <v>0</v>
      </c>
      <c r="AK46" s="35">
        <f>RTM_IEX!I46</f>
        <v>7.71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6.2057799999999999</v>
      </c>
      <c r="E47">
        <f>GT_NG!Q47</f>
        <v>7.6603136308805801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511.00560346214689</v>
      </c>
      <c r="P47" s="37">
        <v>68.366678972166909</v>
      </c>
      <c r="Q47" s="37">
        <v>22.0832480141218</v>
      </c>
      <c r="R47" s="39">
        <v>26.3</v>
      </c>
      <c r="S47" s="39">
        <v>0</v>
      </c>
      <c r="T47" s="38">
        <f>SUMPRODUCT(LTA!J47:AN47,LTA!J$101:AN$101,LTA!J$104:AN$104)</f>
        <v>237.76000000000002</v>
      </c>
      <c r="U47" s="38">
        <f>SUMPRODUCT(LTA!J47:AN47,LTA!J$102:AN$102,LTA!J$104:AN$104)</f>
        <v>6.66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8.0519828249296523</v>
      </c>
      <c r="AD47">
        <f t="shared" si="1"/>
        <v>950.51740109526725</v>
      </c>
      <c r="AE47">
        <f>'IDT-1'!C47</f>
        <v>0</v>
      </c>
      <c r="AF47" s="25"/>
      <c r="AG47">
        <f t="shared" si="2"/>
        <v>950.51740109526725</v>
      </c>
      <c r="AI47" s="35">
        <f>PXIL!I47</f>
        <v>0</v>
      </c>
      <c r="AJ47" s="35">
        <f>PXIL!O47</f>
        <v>0</v>
      </c>
      <c r="AK47" s="35">
        <f>RTM_IEX!I47</f>
        <v>24.1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6.2057799999999999</v>
      </c>
      <c r="E48">
        <f>GT_NG!Q48</f>
        <v>7.6603136308805801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511.00560346214689</v>
      </c>
      <c r="P48" s="37">
        <v>68.366678972166909</v>
      </c>
      <c r="Q48" s="37">
        <v>22.0832480141218</v>
      </c>
      <c r="R48" s="39">
        <v>26.3</v>
      </c>
      <c r="S48" s="39">
        <v>0</v>
      </c>
      <c r="T48" s="38">
        <f>SUMPRODUCT(LTA!J48:AN48,LTA!J$101:AN$101,LTA!J$104:AN$104)</f>
        <v>240.11</v>
      </c>
      <c r="U48" s="38">
        <f>SUMPRODUCT(LTA!J48:AN48,LTA!J$102:AN$102,LTA!J$104:AN$104)</f>
        <v>6.66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8.1526988249296526</v>
      </c>
      <c r="AD48">
        <f t="shared" si="1"/>
        <v>962.40668509526722</v>
      </c>
      <c r="AE48">
        <f>'IDT-1'!C48</f>
        <v>0</v>
      </c>
      <c r="AF48" s="25"/>
      <c r="AG48">
        <f t="shared" si="2"/>
        <v>962.40668509526722</v>
      </c>
      <c r="AI48" s="35">
        <f>PXIL!I48</f>
        <v>0</v>
      </c>
      <c r="AJ48" s="35">
        <f>PXIL!O48</f>
        <v>0</v>
      </c>
      <c r="AK48" s="35">
        <f>RTM_IEX!I48</f>
        <v>33.74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6.2057799999999999</v>
      </c>
      <c r="E49">
        <f>GT_NG!Q49</f>
        <v>7.6603136308805801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546.75036312175177</v>
      </c>
      <c r="P49" s="37">
        <v>68.366678972166909</v>
      </c>
      <c r="Q49" s="37">
        <v>22.0832480141218</v>
      </c>
      <c r="R49" s="39">
        <v>26.3</v>
      </c>
      <c r="S49" s="39">
        <v>0</v>
      </c>
      <c r="T49" s="38">
        <f>SUMPRODUCT(LTA!J49:AN49,LTA!J$101:AN$101,LTA!J$104:AN$104)</f>
        <v>242.11</v>
      </c>
      <c r="U49" s="38">
        <f>SUMPRODUCT(LTA!J49:AN49,LTA!J$102:AN$102,LTA!J$104:AN$104)</f>
        <v>6.66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8.2268268060703331</v>
      </c>
      <c r="AD49">
        <f t="shared" si="1"/>
        <v>971.1573167737314</v>
      </c>
      <c r="AE49">
        <f>'IDT-1'!C49</f>
        <v>0</v>
      </c>
      <c r="AF49" s="25"/>
      <c r="AG49">
        <f t="shared" si="2"/>
        <v>971.1573167737314</v>
      </c>
      <c r="AI49" s="35">
        <f>PXIL!I49</f>
        <v>0</v>
      </c>
      <c r="AJ49" s="35">
        <f>PXIL!O49</f>
        <v>0</v>
      </c>
      <c r="AK49" s="35">
        <f>RTM_IEX!I49</f>
        <v>4.82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6.2057799999999999</v>
      </c>
      <c r="E50">
        <f>GT_NG!Q50</f>
        <v>7.6603136308805801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546.75036312175177</v>
      </c>
      <c r="P50" s="37">
        <v>68.366678972166909</v>
      </c>
      <c r="Q50" s="37">
        <v>22.0832480141218</v>
      </c>
      <c r="R50" s="39">
        <v>26.3</v>
      </c>
      <c r="S50" s="39">
        <v>0</v>
      </c>
      <c r="T50" s="38">
        <f>SUMPRODUCT(LTA!J50:AN50,LTA!J$101:AN$101,LTA!J$104:AN$104)</f>
        <v>242.11</v>
      </c>
      <c r="U50" s="38">
        <f>SUMPRODUCT(LTA!J50:AN50,LTA!J$102:AN$102,LTA!J$104:AN$104)</f>
        <v>6.66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8.2268268060703331</v>
      </c>
      <c r="AD50">
        <f t="shared" si="1"/>
        <v>971.1573167737314</v>
      </c>
      <c r="AE50">
        <f>'IDT-1'!C50</f>
        <v>0</v>
      </c>
      <c r="AF50" s="25"/>
      <c r="AG50">
        <f t="shared" si="2"/>
        <v>971.1573167737314</v>
      </c>
      <c r="AI50" s="35">
        <f>PXIL!I50</f>
        <v>0</v>
      </c>
      <c r="AJ50" s="35">
        <f>PXIL!O50</f>
        <v>0</v>
      </c>
      <c r="AK50" s="35">
        <f>RTM_IEX!I50</f>
        <v>4.82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7.6603136308805801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541.28397596742536</v>
      </c>
      <c r="P51" s="37">
        <v>68.366678972166909</v>
      </c>
      <c r="Q51" s="37">
        <v>22.0832480141218</v>
      </c>
      <c r="R51" s="39">
        <v>26.3</v>
      </c>
      <c r="S51" s="39">
        <v>0</v>
      </c>
      <c r="T51" s="38">
        <f>SUMPRODUCT(LTA!J51:AN51,LTA!J$101:AN$101,LTA!J$104:AN$104)</f>
        <v>241.45</v>
      </c>
      <c r="U51" s="38">
        <f>SUMPRODUCT(LTA!J51:AN51,LTA!J$102:AN$102,LTA!J$104:AN$104)</f>
        <v>5.84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8.1279891539739921</v>
      </c>
      <c r="AD51">
        <f t="shared" si="1"/>
        <v>959.48976727150125</v>
      </c>
      <c r="AE51">
        <f>'IDT-1'!C51</f>
        <v>0</v>
      </c>
      <c r="AF51" s="25"/>
      <c r="AG51">
        <f t="shared" si="2"/>
        <v>959.48976727150125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7.6603136308805801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541.28397596742536</v>
      </c>
      <c r="P52" s="37">
        <v>68.366678972166909</v>
      </c>
      <c r="Q52" s="37">
        <v>22.0832480141218</v>
      </c>
      <c r="R52" s="39">
        <v>26.3</v>
      </c>
      <c r="S52" s="39">
        <v>0</v>
      </c>
      <c r="T52" s="38">
        <f>SUMPRODUCT(LTA!J52:AN52,LTA!J$101:AN$101,LTA!J$104:AN$104)</f>
        <v>241.45</v>
      </c>
      <c r="U52" s="38">
        <f>SUMPRODUCT(LTA!J52:AN52,LTA!J$102:AN$102,LTA!J$104:AN$104)</f>
        <v>5.84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8.1279891539739921</v>
      </c>
      <c r="AD52">
        <f t="shared" si="1"/>
        <v>959.48976727150125</v>
      </c>
      <c r="AE52">
        <f>'IDT-1'!C52</f>
        <v>0</v>
      </c>
      <c r="AF52" s="25"/>
      <c r="AG52">
        <f t="shared" si="2"/>
        <v>959.48976727150125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7.6603136308805801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513.39805132974413</v>
      </c>
      <c r="P53" s="37">
        <v>68.366678972166909</v>
      </c>
      <c r="Q53" s="37">
        <v>22.0832480141218</v>
      </c>
      <c r="R53" s="39">
        <v>26.3</v>
      </c>
      <c r="S53" s="39">
        <v>0</v>
      </c>
      <c r="T53" s="38">
        <f>SUMPRODUCT(LTA!J53:AN53,LTA!J$101:AN$101,LTA!J$104:AN$104)</f>
        <v>240.61999999999998</v>
      </c>
      <c r="U53" s="38">
        <f>SUMPRODUCT(LTA!J53:AN53,LTA!J$102:AN$102,LTA!J$104:AN$104)</f>
        <v>5.84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8.1459153870174692</v>
      </c>
      <c r="AD53">
        <f t="shared" si="1"/>
        <v>961.60591640077666</v>
      </c>
      <c r="AE53">
        <f>'IDT-1'!C53</f>
        <v>0</v>
      </c>
      <c r="AF53" s="25"/>
      <c r="AG53">
        <f t="shared" si="2"/>
        <v>961.60591640077666</v>
      </c>
      <c r="AI53" s="35">
        <f>PXIL!I53</f>
        <v>0</v>
      </c>
      <c r="AJ53" s="35">
        <f>PXIL!O53</f>
        <v>0</v>
      </c>
      <c r="AK53" s="35">
        <f>RTM_IEX!I53</f>
        <v>30.85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7.6603136308805801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513.39805132974413</v>
      </c>
      <c r="P54" s="37">
        <v>68.366678972166909</v>
      </c>
      <c r="Q54" s="37">
        <v>22.0832480141218</v>
      </c>
      <c r="R54" s="39">
        <v>26.3</v>
      </c>
      <c r="S54" s="39">
        <v>0</v>
      </c>
      <c r="T54" s="38">
        <f>SUMPRODUCT(LTA!J54:AN54,LTA!J$101:AN$101,LTA!J$104:AN$104)</f>
        <v>241.07</v>
      </c>
      <c r="U54" s="38">
        <f>SUMPRODUCT(LTA!J54:AN54,LTA!J$102:AN$102,LTA!J$104:AN$104)</f>
        <v>5.84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8.0929953870174707</v>
      </c>
      <c r="AD54">
        <f t="shared" si="1"/>
        <v>955.35883640077668</v>
      </c>
      <c r="AE54">
        <f>'IDT-1'!C54</f>
        <v>0</v>
      </c>
      <c r="AF54" s="25"/>
      <c r="AG54">
        <f t="shared" si="2"/>
        <v>955.35883640077668</v>
      </c>
      <c r="AI54" s="35">
        <f>PXIL!I54</f>
        <v>0</v>
      </c>
      <c r="AJ54" s="35">
        <f>PXIL!O54</f>
        <v>0</v>
      </c>
      <c r="AK54" s="35">
        <f>RTM_IEX!I54</f>
        <v>24.1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7.6603136308805801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512.39475132974417</v>
      </c>
      <c r="P55" s="37">
        <v>68.366678972166909</v>
      </c>
      <c r="Q55" s="37">
        <v>22.0832480141218</v>
      </c>
      <c r="R55" s="39">
        <v>26.3</v>
      </c>
      <c r="S55" s="39">
        <v>0</v>
      </c>
      <c r="T55" s="38">
        <f>SUMPRODUCT(LTA!J55:AN55,LTA!J$101:AN$101,LTA!J$104:AN$104)</f>
        <v>241.73999999999998</v>
      </c>
      <c r="U55" s="38">
        <f>SUMPRODUCT(LTA!J55:AN55,LTA!J$102:AN$102,LTA!J$104:AN$104)</f>
        <v>5.84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8.13068366701747</v>
      </c>
      <c r="AD55">
        <f t="shared" si="1"/>
        <v>959.80784812077661</v>
      </c>
      <c r="AE55">
        <f>'IDT-1'!C55</f>
        <v>0</v>
      </c>
      <c r="AF55" s="25"/>
      <c r="AG55">
        <f t="shared" si="2"/>
        <v>959.80784812077661</v>
      </c>
      <c r="AI55" s="35">
        <f>PXIL!I55</f>
        <v>0</v>
      </c>
      <c r="AJ55" s="35">
        <f>PXIL!O55</f>
        <v>0</v>
      </c>
      <c r="AK55" s="35">
        <f>RTM_IEX!I55</f>
        <v>28.92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7.4334886610748683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512.39475132974417</v>
      </c>
      <c r="P56" s="37">
        <v>68.366678972166909</v>
      </c>
      <c r="Q56" s="37">
        <v>22.0832480141218</v>
      </c>
      <c r="R56" s="39">
        <v>26.3</v>
      </c>
      <c r="S56" s="39">
        <v>0</v>
      </c>
      <c r="T56" s="38">
        <f>SUMPRODUCT(LTA!J56:AN56,LTA!J$101:AN$101,LTA!J$104:AN$104)</f>
        <v>240.70999999999998</v>
      </c>
      <c r="U56" s="38">
        <f>SUMPRODUCT(LTA!J56:AN56,LTA!J$102:AN$102,LTA!J$104:AN$104)</f>
        <v>5.84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8.0634263372711015</v>
      </c>
      <c r="AD56">
        <f t="shared" si="1"/>
        <v>951.86828048071709</v>
      </c>
      <c r="AE56">
        <f>'IDT-1'!C56</f>
        <v>0</v>
      </c>
      <c r="AF56" s="25"/>
      <c r="AG56">
        <f t="shared" si="2"/>
        <v>951.86828048071709</v>
      </c>
      <c r="AI56" s="35">
        <f>PXIL!I56</f>
        <v>0</v>
      </c>
      <c r="AJ56" s="35">
        <f>PXIL!O56</f>
        <v>0</v>
      </c>
      <c r="AK56" s="35">
        <f>RTM_IEX!I56</f>
        <v>22.17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7.4334886610748683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512.39475132974417</v>
      </c>
      <c r="P57" s="37">
        <v>68.366678972166909</v>
      </c>
      <c r="Q57" s="37">
        <v>22.0832480141218</v>
      </c>
      <c r="R57" s="39">
        <v>26.3</v>
      </c>
      <c r="S57" s="39">
        <v>0</v>
      </c>
      <c r="T57" s="38">
        <f>SUMPRODUCT(LTA!J57:AN57,LTA!J$101:AN$101,LTA!J$104:AN$104)</f>
        <v>237.66</v>
      </c>
      <c r="U57" s="38">
        <f>SUMPRODUCT(LTA!J57:AN57,LTA!J$102:AN$102,LTA!J$104:AN$104)</f>
        <v>5.84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8.1269303372711015</v>
      </c>
      <c r="AD57">
        <f t="shared" si="1"/>
        <v>959.36477648071718</v>
      </c>
      <c r="AE57">
        <f>'IDT-1'!C57</f>
        <v>0</v>
      </c>
      <c r="AF57" s="25"/>
      <c r="AG57">
        <f t="shared" si="2"/>
        <v>959.36477648071718</v>
      </c>
      <c r="AI57" s="35">
        <f>PXIL!I57</f>
        <v>0</v>
      </c>
      <c r="AJ57" s="35">
        <f>PXIL!O57</f>
        <v>0</v>
      </c>
      <c r="AK57" s="35">
        <f>RTM_IEX!I57</f>
        <v>32.78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7.4334886610748683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512.39475132974417</v>
      </c>
      <c r="P58" s="37">
        <v>68.366678972166909</v>
      </c>
      <c r="Q58" s="37">
        <v>22.0832480141218</v>
      </c>
      <c r="R58" s="39">
        <v>26.3</v>
      </c>
      <c r="S58" s="39">
        <v>0</v>
      </c>
      <c r="T58" s="38">
        <f>SUMPRODUCT(LTA!J58:AN58,LTA!J$101:AN$101,LTA!J$104:AN$104)</f>
        <v>231.85999999999999</v>
      </c>
      <c r="U58" s="38">
        <f>SUMPRODUCT(LTA!J58:AN58,LTA!J$102:AN$102,LTA!J$104:AN$104)</f>
        <v>5.84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8.1753143372711019</v>
      </c>
      <c r="AD58">
        <f t="shared" si="1"/>
        <v>965.07639248071735</v>
      </c>
      <c r="AE58">
        <f>'IDT-1'!C58</f>
        <v>0</v>
      </c>
      <c r="AF58" s="25"/>
      <c r="AG58">
        <f t="shared" si="2"/>
        <v>965.07639248071735</v>
      </c>
      <c r="AI58" s="35">
        <f>PXIL!I58</f>
        <v>0</v>
      </c>
      <c r="AJ58" s="35">
        <f>PXIL!O58</f>
        <v>0</v>
      </c>
      <c r="AK58" s="35">
        <f>RTM_IEX!I58</f>
        <v>44.34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7.4334886610748683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512.26520444302253</v>
      </c>
      <c r="P59" s="37">
        <v>68.366678972166909</v>
      </c>
      <c r="Q59" s="37">
        <v>22.0832480141218</v>
      </c>
      <c r="R59" s="39">
        <v>26.3</v>
      </c>
      <c r="S59" s="39">
        <v>0</v>
      </c>
      <c r="T59" s="38">
        <f>SUMPRODUCT(LTA!J59:AN59,LTA!J$101:AN$101,LTA!J$104:AN$104)</f>
        <v>218.61999999999998</v>
      </c>
      <c r="U59" s="38">
        <f>SUMPRODUCT(LTA!J59:AN59,LTA!J$102:AN$102,LTA!J$104:AN$104)</f>
        <v>5.84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8.046882143422641</v>
      </c>
      <c r="AD59">
        <f t="shared" si="1"/>
        <v>949.91527778784416</v>
      </c>
      <c r="AE59">
        <f>'IDT-1'!C59</f>
        <v>0</v>
      </c>
      <c r="AF59" s="25"/>
      <c r="AG59">
        <f t="shared" si="2"/>
        <v>949.91527778784416</v>
      </c>
      <c r="AI59" s="35">
        <f>PXIL!I59</f>
        <v>0</v>
      </c>
      <c r="AJ59" s="35">
        <f>PXIL!O59</f>
        <v>0</v>
      </c>
      <c r="AK59" s="35">
        <f>RTM_IEX!I59</f>
        <v>42.42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7.4334886610748683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512.26520444302253</v>
      </c>
      <c r="P60" s="37">
        <v>68.366678972166909</v>
      </c>
      <c r="Q60" s="37">
        <v>22.0832480141218</v>
      </c>
      <c r="R60" s="39">
        <v>26.3</v>
      </c>
      <c r="S60" s="39">
        <v>0</v>
      </c>
      <c r="T60" s="38">
        <f>SUMPRODUCT(LTA!J60:AN60,LTA!J$101:AN$101,LTA!J$104:AN$104)</f>
        <v>211.60999999999999</v>
      </c>
      <c r="U60" s="38">
        <f>SUMPRODUCT(LTA!J60:AN60,LTA!J$102:AN$102,LTA!J$104:AN$104)</f>
        <v>5.84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8.02848614342264</v>
      </c>
      <c r="AD60">
        <f t="shared" si="1"/>
        <v>947.74367378784427</v>
      </c>
      <c r="AE60">
        <f>'IDT-1'!C60</f>
        <v>0</v>
      </c>
      <c r="AF60" s="25"/>
      <c r="AG60">
        <f t="shared" si="2"/>
        <v>947.74367378784427</v>
      </c>
      <c r="AI60" s="35">
        <f>PXIL!I60</f>
        <v>0</v>
      </c>
      <c r="AJ60" s="35">
        <f>PXIL!O60</f>
        <v>0</v>
      </c>
      <c r="AK60" s="35">
        <f>RTM_IEX!I60</f>
        <v>47.24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7.4334886610748683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57.597372382646775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579.68850444302268</v>
      </c>
      <c r="P61" s="37">
        <v>68.366678972166909</v>
      </c>
      <c r="Q61" s="37">
        <v>22.0832480141218</v>
      </c>
      <c r="R61" s="39">
        <v>26.3</v>
      </c>
      <c r="S61" s="39">
        <v>0</v>
      </c>
      <c r="T61" s="38">
        <f>SUMPRODUCT(LTA!J61:AN61,LTA!J$101:AN$101,LTA!J$104:AN$104)</f>
        <v>195.04999999999998</v>
      </c>
      <c r="U61" s="38">
        <f>SUMPRODUCT(LTA!J61:AN61,LTA!J$102:AN$102,LTA!J$104:AN$104)</f>
        <v>5.84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8.1359466087734766</v>
      </c>
      <c r="AD61">
        <f t="shared" si="1"/>
        <v>960.4291258642595</v>
      </c>
      <c r="AE61">
        <f>'IDT-1'!C61</f>
        <v>0</v>
      </c>
      <c r="AF61" s="25"/>
      <c r="AG61">
        <f t="shared" si="2"/>
        <v>960.4291258642595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7.4334886610748683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57.597372382646775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580.52091928858499</v>
      </c>
      <c r="P62" s="37">
        <v>68.366678972166909</v>
      </c>
      <c r="Q62" s="37">
        <v>22.0832480141218</v>
      </c>
      <c r="R62" s="39">
        <v>26.3</v>
      </c>
      <c r="S62" s="39">
        <v>0</v>
      </c>
      <c r="T62" s="38">
        <f>SUMPRODUCT(LTA!J62:AN62,LTA!J$101:AN$101,LTA!J$104:AN$104)</f>
        <v>180.34</v>
      </c>
      <c r="U62" s="38">
        <f>SUMPRODUCT(LTA!J62:AN62,LTA!J$102:AN$102,LTA!J$104:AN$104)</f>
        <v>5.84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8.1408388934762002</v>
      </c>
      <c r="AD62">
        <f t="shared" si="1"/>
        <v>961.00664842511924</v>
      </c>
      <c r="AE62">
        <f>'IDT-1'!C62</f>
        <v>0</v>
      </c>
      <c r="AF62" s="25"/>
      <c r="AG62">
        <f t="shared" si="2"/>
        <v>961.00664842511924</v>
      </c>
      <c r="AI62" s="35">
        <f>PXIL!I62</f>
        <v>0</v>
      </c>
      <c r="AJ62" s="35">
        <f>PXIL!O62</f>
        <v>0</v>
      </c>
      <c r="AK62" s="35">
        <f>RTM_IEX!I62</f>
        <v>14.46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7.4334886610748683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57.597372382646775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583.55073056791878</v>
      </c>
      <c r="P63" s="37">
        <v>68.366678972166909</v>
      </c>
      <c r="Q63" s="37">
        <v>22.0832480141218</v>
      </c>
      <c r="R63" s="39">
        <v>26.3</v>
      </c>
      <c r="S63" s="39">
        <v>0</v>
      </c>
      <c r="T63" s="38">
        <f>SUMPRODUCT(LTA!J63:AN63,LTA!J$101:AN$101,LTA!J$104:AN$104)</f>
        <v>167.66</v>
      </c>
      <c r="U63" s="38">
        <f>SUMPRODUCT(LTA!J63:AN63,LTA!J$102:AN$102,LTA!J$104:AN$104)</f>
        <v>5.84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8.1974533082226042</v>
      </c>
      <c r="AD63">
        <f t="shared" si="1"/>
        <v>967.68984528970645</v>
      </c>
      <c r="AE63">
        <f>'IDT-1'!C63</f>
        <v>0</v>
      </c>
      <c r="AF63" s="25"/>
      <c r="AG63">
        <f t="shared" si="2"/>
        <v>967.68984528970645</v>
      </c>
      <c r="AI63" s="35">
        <f>PXIL!I63</f>
        <v>0</v>
      </c>
      <c r="AJ63" s="35">
        <f>PXIL!O63</f>
        <v>0</v>
      </c>
      <c r="AK63" s="35">
        <f>RTM_IEX!I63</f>
        <v>30.85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7.4334886610748683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57.597372382646775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583.55073056791878</v>
      </c>
      <c r="P64" s="37">
        <v>68.366678972166909</v>
      </c>
      <c r="Q64" s="37">
        <v>22.0832480141218</v>
      </c>
      <c r="R64" s="39">
        <v>26.3</v>
      </c>
      <c r="S64" s="39">
        <v>0</v>
      </c>
      <c r="T64" s="38">
        <f>SUMPRODUCT(LTA!J64:AN64,LTA!J$101:AN$101,LTA!J$104:AN$104)</f>
        <v>154.62</v>
      </c>
      <c r="U64" s="38">
        <f>SUMPRODUCT(LTA!J64:AN64,LTA!J$102:AN$102,LTA!J$104:AN$104)</f>
        <v>5.84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8.1851053082226031</v>
      </c>
      <c r="AD64">
        <f t="shared" si="1"/>
        <v>966.2321932897064</v>
      </c>
      <c r="AE64">
        <f>'IDT-1'!C64</f>
        <v>0</v>
      </c>
      <c r="AF64" s="25"/>
      <c r="AG64">
        <f t="shared" si="2"/>
        <v>966.2321932897064</v>
      </c>
      <c r="AI64" s="35">
        <f>PXIL!I64</f>
        <v>0</v>
      </c>
      <c r="AJ64" s="35">
        <f>PXIL!O64</f>
        <v>0</v>
      </c>
      <c r="AK64" s="35">
        <f>RTM_IEX!I64</f>
        <v>42.42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7.4334886610748683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57.597372382646775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583.55073056791878</v>
      </c>
      <c r="P65" s="37">
        <v>68.366678972166909</v>
      </c>
      <c r="Q65" s="37">
        <v>22.0832480141218</v>
      </c>
      <c r="R65" s="39">
        <v>26.3</v>
      </c>
      <c r="S65" s="39">
        <v>0</v>
      </c>
      <c r="T65" s="38">
        <f>SUMPRODUCT(LTA!J65:AN65,LTA!J$101:AN$101,LTA!J$104:AN$104)</f>
        <v>137.77000000000001</v>
      </c>
      <c r="U65" s="38">
        <f>SUMPRODUCT(LTA!J65:AN65,LTA!J$102:AN$102,LTA!J$104:AN$104)</f>
        <v>5.84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8.1568813082226033</v>
      </c>
      <c r="AD65">
        <f t="shared" si="1"/>
        <v>962.90041728970641</v>
      </c>
      <c r="AE65">
        <f>'IDT-1'!C65</f>
        <v>0</v>
      </c>
      <c r="AF65" s="25"/>
      <c r="AG65">
        <f t="shared" si="2"/>
        <v>962.90041728970641</v>
      </c>
      <c r="AI65" s="35">
        <f>PXIL!I65</f>
        <v>0</v>
      </c>
      <c r="AJ65" s="35">
        <f>PXIL!O65</f>
        <v>0</v>
      </c>
      <c r="AK65" s="35">
        <f>RTM_IEX!I65</f>
        <v>55.91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7.4334886610748683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57.597372382646775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583.55073056791878</v>
      </c>
      <c r="P66" s="37">
        <v>68.366678972166909</v>
      </c>
      <c r="Q66" s="37">
        <v>22.0832480141218</v>
      </c>
      <c r="R66" s="39">
        <v>26.3</v>
      </c>
      <c r="S66" s="39">
        <v>0</v>
      </c>
      <c r="T66" s="38">
        <f>SUMPRODUCT(LTA!J66:AN66,LTA!J$101:AN$101,LTA!J$104:AN$104)</f>
        <v>122.6</v>
      </c>
      <c r="U66" s="38">
        <f>SUMPRODUCT(LTA!J66:AN66,LTA!J$102:AN$102,LTA!J$104:AN$104)</f>
        <v>5.84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8.1104293082226047</v>
      </c>
      <c r="AD66">
        <f t="shared" si="1"/>
        <v>957.41686928970648</v>
      </c>
      <c r="AE66">
        <f>'IDT-1'!C66</f>
        <v>0</v>
      </c>
      <c r="AF66" s="25"/>
      <c r="AG66">
        <f t="shared" si="2"/>
        <v>957.41686928970648</v>
      </c>
      <c r="AI66" s="35">
        <f>PXIL!I66</f>
        <v>0</v>
      </c>
      <c r="AJ66" s="35">
        <f>PXIL!O66</f>
        <v>0</v>
      </c>
      <c r="AK66" s="35">
        <f>RTM_IEX!I66</f>
        <v>65.55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7.4334886610748683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57.597372382646775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582.72035543426819</v>
      </c>
      <c r="P67" s="37">
        <v>68.366678972166909</v>
      </c>
      <c r="Q67" s="37">
        <v>22.0832480141218</v>
      </c>
      <c r="R67" s="39">
        <v>26.3</v>
      </c>
      <c r="S67" s="39">
        <v>0</v>
      </c>
      <c r="T67" s="38">
        <f>SUMPRODUCT(LTA!J67:AN67,LTA!J$101:AN$101,LTA!J$104:AN$104)</f>
        <v>101.5</v>
      </c>
      <c r="U67" s="38">
        <f>SUMPRODUCT(LTA!J67:AN67,LTA!J$102:AN$102,LTA!J$104:AN$104)</f>
        <v>6.66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8.1760301570999392</v>
      </c>
      <c r="AD67">
        <f t="shared" si="1"/>
        <v>965.16089330717853</v>
      </c>
      <c r="AE67">
        <f>'IDT-1'!C67</f>
        <v>0</v>
      </c>
      <c r="AF67" s="25"/>
      <c r="AG67">
        <f t="shared" si="2"/>
        <v>965.16089330717853</v>
      </c>
      <c r="AI67" s="35">
        <f>PXIL!I67</f>
        <v>0</v>
      </c>
      <c r="AJ67" s="35">
        <f>PXIL!O67</f>
        <v>0</v>
      </c>
      <c r="AK67" s="35">
        <f>RTM_IEX!I67</f>
        <v>94.47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7.4334886610748683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57.597372382646775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585.34165722941077</v>
      </c>
      <c r="P68" s="37">
        <v>68.366678972166909</v>
      </c>
      <c r="Q68" s="37">
        <v>22.0832480141218</v>
      </c>
      <c r="R68" s="39">
        <v>26.3</v>
      </c>
      <c r="S68" s="39">
        <v>0</v>
      </c>
      <c r="T68" s="38">
        <f>SUMPRODUCT(LTA!J68:AN68,LTA!J$101:AN$101,LTA!J$104:AN$104)</f>
        <v>83.39</v>
      </c>
      <c r="U68" s="38">
        <f>SUMPRODUCT(LTA!J68:AN68,LTA!J$102:AN$102,LTA!J$104:AN$104)</f>
        <v>6.66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8.094561092179136</v>
      </c>
      <c r="AD68">
        <f t="shared" ref="AD68:AD98" si="4">SUM(B68:AB68,AI68:AV68)-AC68</f>
        <v>955.5436641672419</v>
      </c>
      <c r="AE68">
        <f>'IDT-1'!C68</f>
        <v>0</v>
      </c>
      <c r="AF68" s="25"/>
      <c r="AG68">
        <f t="shared" ref="AG68:AG98" si="5">SUM(AD68:AF68)</f>
        <v>955.5436641672419</v>
      </c>
      <c r="AI68" s="35">
        <f>PXIL!I68</f>
        <v>0</v>
      </c>
      <c r="AJ68" s="35">
        <f>PXIL!O68</f>
        <v>0</v>
      </c>
      <c r="AK68" s="35">
        <f>RTM_IEX!I68</f>
        <v>100.26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7.4334886610748683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57.597372382646775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596.93945632756959</v>
      </c>
      <c r="P69" s="37">
        <v>68.366678972166909</v>
      </c>
      <c r="Q69" s="37">
        <v>22.0832480141218</v>
      </c>
      <c r="R69" s="39">
        <v>26.3</v>
      </c>
      <c r="S69" s="39">
        <v>0</v>
      </c>
      <c r="T69" s="38">
        <f>SUMPRODUCT(LTA!J69:AN69,LTA!J$101:AN$101,LTA!J$104:AN$104)</f>
        <v>66.73</v>
      </c>
      <c r="U69" s="38">
        <f>SUMPRODUCT(LTA!J69:AN69,LTA!J$102:AN$102,LTA!J$104:AN$104)</f>
        <v>6.66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8.0034026046036697</v>
      </c>
      <c r="AD69">
        <f t="shared" si="4"/>
        <v>944.78262175297618</v>
      </c>
      <c r="AE69">
        <f>'IDT-1'!C69</f>
        <v>0</v>
      </c>
      <c r="AF69" s="25"/>
      <c r="AG69">
        <f t="shared" si="5"/>
        <v>944.78262175297618</v>
      </c>
      <c r="AI69" s="35">
        <f>PXIL!I69</f>
        <v>0</v>
      </c>
      <c r="AJ69" s="35">
        <f>PXIL!O69</f>
        <v>0</v>
      </c>
      <c r="AK69" s="35">
        <f>RTM_IEX!I69</f>
        <v>94.47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7.4334886610748683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57.597372382646775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608.70180014391394</v>
      </c>
      <c r="P70" s="37">
        <v>68.366678972166909</v>
      </c>
      <c r="Q70" s="37">
        <v>22.082539682539682</v>
      </c>
      <c r="R70" s="39">
        <v>22.98</v>
      </c>
      <c r="S70" s="39">
        <v>0</v>
      </c>
      <c r="T70" s="38">
        <f>SUMPRODUCT(LTA!J70:AN70,LTA!J$101:AN$101,LTA!J$104:AN$104)</f>
        <v>52.63</v>
      </c>
      <c r="U70" s="38">
        <f>SUMPRODUCT(LTA!J70:AN70,LTA!J$102:AN$102,LTA!J$104:AN$104)</f>
        <v>6.66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7.9963603426756746</v>
      </c>
      <c r="AD70">
        <f t="shared" si="4"/>
        <v>943.95129949966656</v>
      </c>
      <c r="AE70">
        <f>'IDT-1'!C70</f>
        <v>0</v>
      </c>
      <c r="AF70" s="25"/>
      <c r="AG70">
        <f t="shared" si="5"/>
        <v>943.95129949966656</v>
      </c>
      <c r="AI70" s="35">
        <f>PXIL!I70</f>
        <v>0</v>
      </c>
      <c r="AJ70" s="35">
        <f>PXIL!O70</f>
        <v>0</v>
      </c>
      <c r="AK70" s="35">
        <f>RTM_IEX!I70</f>
        <v>99.29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7.4334886610748683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107.60000000000001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629.31120185167197</v>
      </c>
      <c r="P71" s="37">
        <v>68.366678972166909</v>
      </c>
      <c r="Q71" s="37">
        <v>22.082539682539682</v>
      </c>
      <c r="R71" s="39">
        <v>19.319999999999997</v>
      </c>
      <c r="S71" s="39">
        <v>0</v>
      </c>
      <c r="T71" s="38">
        <f>SUMPRODUCT(LTA!J71:AN71,LTA!J$101:AN$101,LTA!J$104:AN$104)</f>
        <v>42.47</v>
      </c>
      <c r="U71" s="38">
        <f>SUMPRODUCT(LTA!J71:AN71,LTA!J$102:AN$102,LTA!J$104:AN$104)</f>
        <v>6.66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8.3843733890066101</v>
      </c>
      <c r="AD71">
        <f t="shared" si="4"/>
        <v>989.75531577844697</v>
      </c>
      <c r="AE71">
        <f>'IDT-1'!C71</f>
        <v>0</v>
      </c>
      <c r="AF71" s="25"/>
      <c r="AG71">
        <f t="shared" si="5"/>
        <v>989.75531577844697</v>
      </c>
      <c r="AI71" s="35">
        <f>PXIL!I71</f>
        <v>0</v>
      </c>
      <c r="AJ71" s="35">
        <f>PXIL!O71</f>
        <v>0</v>
      </c>
      <c r="AK71" s="35">
        <f>RTM_IEX!I71</f>
        <v>88.69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7.4334886610748683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107.60000000000001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648.33563981212524</v>
      </c>
      <c r="P72" s="37">
        <v>66.36</v>
      </c>
      <c r="Q72" s="37">
        <v>22.082539682539682</v>
      </c>
      <c r="R72" s="39">
        <v>8.8373429516080559</v>
      </c>
      <c r="S72" s="39">
        <v>0</v>
      </c>
      <c r="T72" s="38">
        <f>SUMPRODUCT(LTA!J72:AN72,LTA!J$101:AN$101,LTA!J$104:AN$104)</f>
        <v>32.9</v>
      </c>
      <c r="U72" s="38">
        <f>SUMPRODUCT(LTA!J72:AN72,LTA!J$102:AN$102,LTA!J$104:AN$104)</f>
        <v>6.66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8.3346042453017226</v>
      </c>
      <c r="AD72">
        <f t="shared" si="4"/>
        <v>983.88018686204623</v>
      </c>
      <c r="AE72">
        <f>'IDT-1'!C72</f>
        <v>19.449000000000002</v>
      </c>
      <c r="AF72" s="25"/>
      <c r="AG72">
        <f t="shared" si="5"/>
        <v>1003.3291868620462</v>
      </c>
      <c r="AI72" s="35">
        <f>PXIL!I72</f>
        <v>0</v>
      </c>
      <c r="AJ72" s="35">
        <f>PXIL!O72</f>
        <v>0</v>
      </c>
      <c r="AK72" s="35">
        <f>RTM_IEX!I72</f>
        <v>71.34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14.46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7.4334886610748683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57.597372382646775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668.65192014539093</v>
      </c>
      <c r="P73" s="37">
        <v>68.367387865821044</v>
      </c>
      <c r="Q73" s="37">
        <v>22.082539682539682</v>
      </c>
      <c r="R73" s="39">
        <v>1.382658959537572</v>
      </c>
      <c r="S73" s="39">
        <v>0</v>
      </c>
      <c r="T73" s="38">
        <f>SUMPRODUCT(LTA!J73:AN73,LTA!J$101:AN$101,LTA!J$104:AN$104)</f>
        <v>24.23</v>
      </c>
      <c r="U73" s="38">
        <f>SUMPRODUCT(LTA!J73:AN73,LTA!J$102:AN$102,LTA!J$104:AN$104)</f>
        <v>6.66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8.3471736406548906</v>
      </c>
      <c r="AD73">
        <f t="shared" si="4"/>
        <v>985.36397405635603</v>
      </c>
      <c r="AE73">
        <f>'IDT-1'!C73</f>
        <v>18.329999999999998</v>
      </c>
      <c r="AF73" s="25"/>
      <c r="AG73">
        <f t="shared" si="5"/>
        <v>1003.6939740563561</v>
      </c>
      <c r="AI73" s="35">
        <f>PXIL!I73</f>
        <v>0</v>
      </c>
      <c r="AJ73" s="35">
        <f>PXIL!O73</f>
        <v>0</v>
      </c>
      <c r="AK73" s="35">
        <f>RTM_IEX!I73</f>
        <v>97.36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33.74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7.4334886610748683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57.597372382646775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700.26546853075013</v>
      </c>
      <c r="P74" s="37">
        <v>68.367387865821044</v>
      </c>
      <c r="Q74" s="37">
        <v>22.082539682539682</v>
      </c>
      <c r="R74" s="39">
        <v>0</v>
      </c>
      <c r="S74" s="39">
        <v>0</v>
      </c>
      <c r="T74" s="38">
        <f>SUMPRODUCT(LTA!J74:AN74,LTA!J$101:AN$101,LTA!J$104:AN$104)</f>
        <v>15.780000000000001</v>
      </c>
      <c r="U74" s="38">
        <f>SUMPRODUCT(LTA!J74:AN74,LTA!J$102:AN$102,LTA!J$104:AN$104)</f>
        <v>6.66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8.4006051118317924</v>
      </c>
      <c r="AD74">
        <f t="shared" si="4"/>
        <v>991.67143201100077</v>
      </c>
      <c r="AE74">
        <f>'IDT-1'!C74</f>
        <v>23.178999999999998</v>
      </c>
      <c r="AF74" s="25"/>
      <c r="AG74">
        <f t="shared" si="5"/>
        <v>1014.8504320110007</v>
      </c>
      <c r="AI74" s="35">
        <f>PXIL!I74</f>
        <v>0</v>
      </c>
      <c r="AJ74" s="35">
        <f>PXIL!O74</f>
        <v>0</v>
      </c>
      <c r="AK74" s="35">
        <f>RTM_IEX!I74</f>
        <v>91.58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24.1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7.6603136308805801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57.597372382646775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723.57732939383652</v>
      </c>
      <c r="P75" s="37">
        <v>62.699999999999996</v>
      </c>
      <c r="Q75" s="37">
        <v>22.082539682539682</v>
      </c>
      <c r="R75" s="39">
        <v>0</v>
      </c>
      <c r="S75" s="39">
        <v>0</v>
      </c>
      <c r="T75" s="38">
        <f>SUMPRODUCT(LTA!J75:AN75,LTA!J$101:AN$101,LTA!J$104:AN$104)</f>
        <v>13.43</v>
      </c>
      <c r="U75" s="38">
        <f>SUMPRODUCT(LTA!J75:AN75,LTA!J$102:AN$102,LTA!J$104:AN$104)</f>
        <v>10.84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-120.5</v>
      </c>
      <c r="AC75">
        <f t="shared" si="3"/>
        <v>10.696258520604323</v>
      </c>
      <c r="AD75">
        <f t="shared" si="4"/>
        <v>1020.6470765692992</v>
      </c>
      <c r="AE75">
        <f>'IDT-1'!C75</f>
        <v>22.224</v>
      </c>
      <c r="AF75" s="25"/>
      <c r="AG75">
        <f t="shared" si="5"/>
        <v>1042.8710765692992</v>
      </c>
      <c r="AI75" s="35">
        <f>PXIL!I75</f>
        <v>0</v>
      </c>
      <c r="AJ75" s="35">
        <f>PXIL!O75</f>
        <v>0</v>
      </c>
      <c r="AK75" s="35">
        <f>RTM_IEX!I75</f>
        <v>88.69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159.06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7.6603136308805801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57.597372382646775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734.94597051543292</v>
      </c>
      <c r="P76" s="37">
        <v>62.699999999999996</v>
      </c>
      <c r="Q76" s="37">
        <v>22.082539682539682</v>
      </c>
      <c r="R76" s="39">
        <v>0</v>
      </c>
      <c r="S76" s="39">
        <v>0</v>
      </c>
      <c r="T76" s="38">
        <f>SUMPRODUCT(LTA!J76:AN76,LTA!J$101:AN$101,LTA!J$104:AN$104)</f>
        <v>12.76</v>
      </c>
      <c r="U76" s="38">
        <f>SUMPRODUCT(LTA!J76:AN76,LTA!J$102:AN$102,LTA!J$104:AN$104)</f>
        <v>9.66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-120.5</v>
      </c>
      <c r="AC76">
        <f t="shared" si="3"/>
        <v>10.735643106025732</v>
      </c>
      <c r="AD76">
        <f t="shared" si="4"/>
        <v>1025.2963331054743</v>
      </c>
      <c r="AE76">
        <f>'IDT-1'!C76</f>
        <v>19.268000000000001</v>
      </c>
      <c r="AF76" s="25"/>
      <c r="AG76">
        <f t="shared" si="5"/>
        <v>1044.5643331054744</v>
      </c>
      <c r="AI76" s="35">
        <f>PXIL!I76</f>
        <v>0</v>
      </c>
      <c r="AJ76" s="35">
        <f>PXIL!O76</f>
        <v>0</v>
      </c>
      <c r="AK76" s="35">
        <f>RTM_IEX!I76</f>
        <v>79.040000000000006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163.88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7.6603136308805801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57.597372382646775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722.40207826336837</v>
      </c>
      <c r="P77" s="37">
        <v>62.699999999999996</v>
      </c>
      <c r="Q77" s="37">
        <v>22.082539682539682</v>
      </c>
      <c r="R77" s="39">
        <v>0</v>
      </c>
      <c r="S77" s="39">
        <v>0</v>
      </c>
      <c r="T77" s="38">
        <f>SUMPRODUCT(LTA!J77:AN77,LTA!J$101:AN$101,LTA!J$104:AN$104)</f>
        <v>12.38</v>
      </c>
      <c r="U77" s="38">
        <f>SUMPRODUCT(LTA!J77:AN77,LTA!J$102:AN$102,LTA!J$104:AN$104)</f>
        <v>9.34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-120.5</v>
      </c>
      <c r="AC77">
        <f t="shared" si="3"/>
        <v>10.867406411108391</v>
      </c>
      <c r="AD77">
        <f t="shared" si="4"/>
        <v>1040.850677548327</v>
      </c>
      <c r="AE77">
        <f>'IDT-1'!C77</f>
        <v>19.992000000000001</v>
      </c>
      <c r="AF77" s="25"/>
      <c r="AG77">
        <f t="shared" si="5"/>
        <v>1060.8426775483269</v>
      </c>
      <c r="AI77" s="35">
        <f>PXIL!I77</f>
        <v>0</v>
      </c>
      <c r="AJ77" s="35">
        <f>PXIL!O77</f>
        <v>0</v>
      </c>
      <c r="AK77" s="35">
        <f>RTM_IEX!I77</f>
        <v>107.97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163.88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7.6603136308805801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57.59737692973269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723.0268371007603</v>
      </c>
      <c r="P78" s="37">
        <v>62.699999999999996</v>
      </c>
      <c r="Q78" s="37">
        <v>22.082539682539682</v>
      </c>
      <c r="R78" s="39">
        <v>0</v>
      </c>
      <c r="S78" s="39">
        <v>0</v>
      </c>
      <c r="T78" s="38">
        <f>SUMPRODUCT(LTA!J78:AN78,LTA!J$101:AN$101,LTA!J$104:AN$104)</f>
        <v>12.14</v>
      </c>
      <c r="U78" s="38">
        <f>SUMPRODUCT(LTA!J78:AN78,LTA!J$102:AN$102,LTA!J$104:AN$104)</f>
        <v>8.34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-120.5</v>
      </c>
      <c r="AC78">
        <f t="shared" si="3"/>
        <v>10.829730423538004</v>
      </c>
      <c r="AD78">
        <f t="shared" si="4"/>
        <v>1036.4031169203754</v>
      </c>
      <c r="AE78">
        <f>'IDT-1'!C78</f>
        <v>19.736000000000001</v>
      </c>
      <c r="AF78" s="25"/>
      <c r="AG78">
        <f t="shared" si="5"/>
        <v>1056.1391169203755</v>
      </c>
      <c r="AI78" s="35">
        <f>PXIL!I78</f>
        <v>0</v>
      </c>
      <c r="AJ78" s="35">
        <f>PXIL!O78</f>
        <v>0</v>
      </c>
      <c r="AK78" s="35">
        <f>RTM_IEX!I78</f>
        <v>94.46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173.52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7.889449003517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57.597522474084911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701.55370804911877</v>
      </c>
      <c r="P79" s="37">
        <v>62.699999999999996</v>
      </c>
      <c r="Q79" s="37">
        <v>22.082539682539682</v>
      </c>
      <c r="R79" s="39">
        <v>0</v>
      </c>
      <c r="S79" s="39">
        <v>0</v>
      </c>
      <c r="T79" s="38">
        <f>SUMPRODUCT(LTA!J79:AN79,LTA!J$101:AN$101,LTA!J$104:AN$104)</f>
        <v>15.33</v>
      </c>
      <c r="U79" s="38">
        <f>SUMPRODUCT(LTA!J79:AN79,LTA!J$102:AN$102,LTA!J$104:AN$104)</f>
        <v>7.66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-120.5</v>
      </c>
      <c r="AC79">
        <f t="shared" si="3"/>
        <v>10.567198099206919</v>
      </c>
      <c r="AD79">
        <f t="shared" si="4"/>
        <v>1005.4118011100535</v>
      </c>
      <c r="AE79">
        <f>'IDT-1'!C79</f>
        <v>24.114000000000001</v>
      </c>
      <c r="AF79" s="25"/>
      <c r="AG79">
        <f t="shared" si="5"/>
        <v>1029.5258011100534</v>
      </c>
      <c r="AI79" s="35">
        <f>PXIL!I79</f>
        <v>0</v>
      </c>
      <c r="AJ79" s="35">
        <f>PXIL!O79</f>
        <v>0</v>
      </c>
      <c r="AK79" s="35">
        <f>RTM_IEX!I79</f>
        <v>91.58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163.88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7.889449003517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57.597500542417009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704.74105729338783</v>
      </c>
      <c r="P80" s="37">
        <v>62.699999999999996</v>
      </c>
      <c r="Q80" s="37">
        <v>22.082539682539682</v>
      </c>
      <c r="R80" s="39">
        <v>0</v>
      </c>
      <c r="S80" s="39">
        <v>0</v>
      </c>
      <c r="T80" s="38">
        <f>SUMPRODUCT(LTA!J80:AN80,LTA!J$101:AN$101,LTA!J$104:AN$104)</f>
        <v>15</v>
      </c>
      <c r="U80" s="38">
        <f>SUMPRODUCT(LTA!J80:AN80,LTA!J$102:AN$102,LTA!J$104:AN$104)</f>
        <v>7.5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-120.5</v>
      </c>
      <c r="AC80">
        <f t="shared" si="3"/>
        <v>10.395479648632769</v>
      </c>
      <c r="AD80">
        <f t="shared" si="4"/>
        <v>985.14084687322884</v>
      </c>
      <c r="AE80">
        <f>'IDT-1'!C80</f>
        <v>33.136000000000003</v>
      </c>
      <c r="AF80" s="25"/>
      <c r="AG80">
        <f t="shared" si="5"/>
        <v>1018.2768468732288</v>
      </c>
      <c r="AI80" s="35">
        <f>PXIL!I80</f>
        <v>0</v>
      </c>
      <c r="AJ80" s="35">
        <f>PXIL!O80</f>
        <v>0</v>
      </c>
      <c r="AK80" s="35">
        <f>RTM_IEX!I80</f>
        <v>107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125.32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7.889449003517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107.59846104337255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708.19691118184028</v>
      </c>
      <c r="P81" s="37">
        <v>62.699999999999996</v>
      </c>
      <c r="Q81" s="37">
        <v>22.082539682539682</v>
      </c>
      <c r="R81" s="39">
        <v>0</v>
      </c>
      <c r="S81" s="39">
        <v>0</v>
      </c>
      <c r="T81" s="38">
        <f>SUMPRODUCT(LTA!J81:AN81,LTA!J$101:AN$101,LTA!J$104:AN$104)</f>
        <v>24.33</v>
      </c>
      <c r="U81" s="38">
        <f>SUMPRODUCT(LTA!J81:AN81,LTA!J$102:AN$102,LTA!J$104:AN$104)</f>
        <v>7.16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-120.5</v>
      </c>
      <c r="AC81">
        <f t="shared" si="3"/>
        <v>10.264160889503797</v>
      </c>
      <c r="AD81">
        <f t="shared" si="4"/>
        <v>969.63898002176586</v>
      </c>
      <c r="AE81">
        <f>'IDT-1'!C81</f>
        <v>40.442999999999998</v>
      </c>
      <c r="AF81" s="25"/>
      <c r="AG81">
        <f t="shared" si="5"/>
        <v>1010.0819800217658</v>
      </c>
      <c r="AI81" s="35">
        <f>PXIL!I81</f>
        <v>0</v>
      </c>
      <c r="AJ81" s="35">
        <f>PXIL!O81</f>
        <v>0</v>
      </c>
      <c r="AK81" s="35">
        <f>RTM_IEX!I81</f>
        <v>38.56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115.68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7.889449003517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107.59844503052857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684.30082173546054</v>
      </c>
      <c r="P82" s="37">
        <v>62.699999999999996</v>
      </c>
      <c r="Q82" s="37">
        <v>22.082539682539682</v>
      </c>
      <c r="R82" s="39">
        <v>0</v>
      </c>
      <c r="S82" s="39">
        <v>0</v>
      </c>
      <c r="T82" s="38">
        <f>SUMPRODUCT(LTA!J82:AN82,LTA!J$101:AN$101,LTA!J$104:AN$104)</f>
        <v>23.67</v>
      </c>
      <c r="U82" s="38">
        <f>SUMPRODUCT(LTA!J82:AN82,LTA!J$102:AN$102,LTA!J$104:AN$104)</f>
        <v>6.84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-120.5</v>
      </c>
      <c r="AC82">
        <f t="shared" si="3"/>
        <v>10.136177603646319</v>
      </c>
      <c r="AD82">
        <f t="shared" si="4"/>
        <v>954.53085784839959</v>
      </c>
      <c r="AE82">
        <f>'IDT-1'!C82</f>
        <v>42.970999999999997</v>
      </c>
      <c r="AF82" s="25"/>
      <c r="AG82">
        <f t="shared" si="5"/>
        <v>997.5018578483996</v>
      </c>
      <c r="AI82" s="35">
        <f>PXIL!I82</f>
        <v>0</v>
      </c>
      <c r="AJ82" s="35">
        <f>PXIL!O82</f>
        <v>0</v>
      </c>
      <c r="AK82" s="35">
        <f>RTM_IEX!I82</f>
        <v>43.38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120.5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8.11164910281971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107.5984443560921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668.80023279377588</v>
      </c>
      <c r="P83" s="37">
        <v>62.699999999999996</v>
      </c>
      <c r="Q83" s="37">
        <v>22.0832480141218</v>
      </c>
      <c r="R83" s="39">
        <v>0</v>
      </c>
      <c r="S83" s="39">
        <v>0</v>
      </c>
      <c r="T83" s="38">
        <f>SUMPRODUCT(LTA!J83:AN83,LTA!J$101:AN$101,LTA!J$104:AN$104)</f>
        <v>22.67</v>
      </c>
      <c r="U83" s="38">
        <f>SUMPRODUCT(LTA!J83:AN83,LTA!J$102:AN$102,LTA!J$104:AN$104)</f>
        <v>70.94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-192.8</v>
      </c>
      <c r="AC83">
        <f t="shared" si="3"/>
        <v>11.352789785199811</v>
      </c>
      <c r="AD83">
        <f t="shared" si="4"/>
        <v>952.93656448160982</v>
      </c>
      <c r="AE83">
        <f>'IDT-1'!C83</f>
        <v>0</v>
      </c>
      <c r="AF83" s="25"/>
      <c r="AG83">
        <f t="shared" si="5"/>
        <v>952.93656448160982</v>
      </c>
      <c r="AI83" s="35">
        <f>PXIL!I83</f>
        <v>0</v>
      </c>
      <c r="AJ83" s="35">
        <f>PXIL!O83</f>
        <v>0</v>
      </c>
      <c r="AK83" s="35">
        <f>RTM_IEX!I83</f>
        <v>4.82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183.16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107.59843337094601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659.50127599252619</v>
      </c>
      <c r="P84" s="37">
        <v>62.7</v>
      </c>
      <c r="Q84" s="37">
        <v>22.082539682539682</v>
      </c>
      <c r="R84" s="39">
        <v>0</v>
      </c>
      <c r="S84" s="39">
        <v>0</v>
      </c>
      <c r="T84" s="38">
        <f>SUMPRODUCT(LTA!J84:AN84,LTA!J$101:AN$101,LTA!J$104:AN$104)</f>
        <v>20.67</v>
      </c>
      <c r="U84" s="38">
        <f>SUMPRODUCT(LTA!J84:AN84,LTA!J$102:AN$102,LTA!J$104:AN$104)</f>
        <v>76.289999999999992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</v>
      </c>
      <c r="AC84">
        <f t="shared" si="3"/>
        <v>11.470367871682132</v>
      </c>
      <c r="AD84">
        <f t="shared" si="4"/>
        <v>936.68931027714939</v>
      </c>
      <c r="AE84">
        <f>'IDT-1'!C84</f>
        <v>0</v>
      </c>
      <c r="AF84" s="25"/>
      <c r="AG84">
        <f t="shared" si="5"/>
        <v>936.68931027714939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-15</v>
      </c>
      <c r="AM84" s="35">
        <f>RTM_PXI!I84</f>
        <v>0</v>
      </c>
      <c r="AN84" s="35">
        <f>RTM_PXI!O84</f>
        <v>0</v>
      </c>
      <c r="AO84" s="148">
        <f>GDAM_IEX!I84</f>
        <v>192.8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82.596670026204393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647.89158012983785</v>
      </c>
      <c r="P85" s="37">
        <v>62.7</v>
      </c>
      <c r="Q85" s="37">
        <v>22.082539682539682</v>
      </c>
      <c r="R85" s="39">
        <v>0</v>
      </c>
      <c r="S85" s="39">
        <v>0</v>
      </c>
      <c r="T85" s="38">
        <f>SUMPRODUCT(LTA!J85:AN85,LTA!J$101:AN$101,LTA!J$104:AN$104)</f>
        <v>20</v>
      </c>
      <c r="U85" s="38">
        <f>SUMPRODUCT(LTA!J85:AN85,LTA!J$102:AN$102,LTA!J$104:AN$104)</f>
        <v>81.649999999999991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</v>
      </c>
      <c r="AC85">
        <f t="shared" si="3"/>
        <v>11.115648248466385</v>
      </c>
      <c r="AD85">
        <f t="shared" si="4"/>
        <v>924.94257069293519</v>
      </c>
      <c r="AE85">
        <f>'IDT-1'!C85</f>
        <v>0</v>
      </c>
      <c r="AF85" s="25"/>
      <c r="AG85">
        <f t="shared" si="5"/>
        <v>924.94257069293519</v>
      </c>
      <c r="AI85" s="35">
        <f>PXIL!I85</f>
        <v>0</v>
      </c>
      <c r="AJ85" s="35">
        <f>PXIL!O85</f>
        <v>0</v>
      </c>
      <c r="AK85" s="35">
        <f>RTM_IEX!I85</f>
        <v>9.64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187.98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82.596670026204393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632.11196006938485</v>
      </c>
      <c r="P86" s="37">
        <v>62.7</v>
      </c>
      <c r="Q86" s="37">
        <v>22.082539682539682</v>
      </c>
      <c r="R86" s="39">
        <v>0</v>
      </c>
      <c r="S86" s="39">
        <v>0</v>
      </c>
      <c r="T86" s="38">
        <f>SUMPRODUCT(LTA!J86:AN86,LTA!J$101:AN$101,LTA!J$104:AN$104)</f>
        <v>19</v>
      </c>
      <c r="U86" s="38">
        <f>SUMPRODUCT(LTA!J86:AN86,LTA!J$102:AN$102,LTA!J$104:AN$104)</f>
        <v>87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</v>
      </c>
      <c r="AC86">
        <f t="shared" si="3"/>
        <v>11.035851439958581</v>
      </c>
      <c r="AD86">
        <f t="shared" si="4"/>
        <v>915.52274744099009</v>
      </c>
      <c r="AE86">
        <f>'IDT-1'!C86</f>
        <v>0</v>
      </c>
      <c r="AF86" s="25"/>
      <c r="AG86">
        <f t="shared" si="5"/>
        <v>915.52274744099009</v>
      </c>
      <c r="AI86" s="35">
        <f>PXIL!I86</f>
        <v>0</v>
      </c>
      <c r="AJ86" s="35">
        <f>PXIL!O86</f>
        <v>0</v>
      </c>
      <c r="AK86" s="35">
        <f>RTM_IEX!I86</f>
        <v>6.75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192.8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77.596807241308369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630.95129162670128</v>
      </c>
      <c r="P87" s="37">
        <v>62.7</v>
      </c>
      <c r="Q87" s="37">
        <v>22.082539682539682</v>
      </c>
      <c r="R87" s="39">
        <v>0</v>
      </c>
      <c r="S87" s="39">
        <v>0</v>
      </c>
      <c r="T87" s="38">
        <f>SUMPRODUCT(LTA!J87:AN87,LTA!J$101:AN$101,LTA!J$104:AN$104)</f>
        <v>16</v>
      </c>
      <c r="U87" s="38">
        <f>SUMPRODUCT(LTA!J87:AN87,LTA!J$102:AN$102,LTA!J$104:AN$104)</f>
        <v>92.36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</v>
      </c>
      <c r="AC87">
        <f t="shared" si="3"/>
        <v>10.987714977646911</v>
      </c>
      <c r="AD87">
        <f t="shared" si="4"/>
        <v>909.84035267572233</v>
      </c>
      <c r="AE87">
        <f>'IDT-1'!C87</f>
        <v>0</v>
      </c>
      <c r="AF87" s="25"/>
      <c r="AG87">
        <f t="shared" si="5"/>
        <v>909.84035267572233</v>
      </c>
      <c r="AI87" s="35">
        <f>PXIL!I87</f>
        <v>0</v>
      </c>
      <c r="AJ87" s="35">
        <f>PXIL!O87</f>
        <v>0</v>
      </c>
      <c r="AK87" s="35">
        <f>RTM_IEX!I87</f>
        <v>9.64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187.98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87.596538233550675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629.78809647561832</v>
      </c>
      <c r="P88" s="37">
        <v>62.7</v>
      </c>
      <c r="Q88" s="37">
        <v>22.082539682539682</v>
      </c>
      <c r="R88" s="39">
        <v>0</v>
      </c>
      <c r="S88" s="39">
        <v>0</v>
      </c>
      <c r="T88" s="38">
        <f>SUMPRODUCT(LTA!J88:AN88,LTA!J$101:AN$101,LTA!J$104:AN$104)</f>
        <v>15</v>
      </c>
      <c r="U88" s="38">
        <f>SUMPRODUCT(LTA!J88:AN88,LTA!J$102:AN$102,LTA!J$104:AN$104)</f>
        <v>97.72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</v>
      </c>
      <c r="AC88">
        <f t="shared" si="3"/>
        <v>10.97710187871265</v>
      </c>
      <c r="AD88">
        <f t="shared" si="4"/>
        <v>908.58750161581577</v>
      </c>
      <c r="AE88">
        <f>'IDT-1'!C88</f>
        <v>0</v>
      </c>
      <c r="AF88" s="25"/>
      <c r="AG88">
        <f t="shared" si="5"/>
        <v>908.58750161581577</v>
      </c>
      <c r="AI88" s="35">
        <f>PXIL!I88</f>
        <v>0</v>
      </c>
      <c r="AJ88" s="35">
        <f>PXIL!O88</f>
        <v>0</v>
      </c>
      <c r="AK88" s="35">
        <f>RTM_IEX!I88</f>
        <v>4.82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178.34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72.599999999999994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626.88758780238811</v>
      </c>
      <c r="P89" s="37">
        <v>62.7</v>
      </c>
      <c r="Q89" s="37">
        <v>22.082539682539682</v>
      </c>
      <c r="R89" s="39">
        <v>0</v>
      </c>
      <c r="S89" s="39">
        <v>0</v>
      </c>
      <c r="T89" s="38">
        <f>SUMPRODUCT(LTA!J89:AN89,LTA!J$101:AN$101,LTA!J$104:AN$104)</f>
        <v>19.329999999999998</v>
      </c>
      <c r="U89" s="38">
        <f>SUMPRODUCT(LTA!J89:AN89,LTA!J$102:AN$102,LTA!J$104:AN$104)</f>
        <v>103.07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</v>
      </c>
      <c r="AC89">
        <f t="shared" si="3"/>
        <v>10.827102684695692</v>
      </c>
      <c r="AD89">
        <f t="shared" si="4"/>
        <v>890.88045390305194</v>
      </c>
      <c r="AE89">
        <f>'IDT-1'!C89</f>
        <v>0</v>
      </c>
      <c r="AF89" s="25"/>
      <c r="AG89">
        <f t="shared" si="5"/>
        <v>890.88045390305194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173.52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72.599999999999994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627.42603707775038</v>
      </c>
      <c r="P90" s="37">
        <v>62.7</v>
      </c>
      <c r="Q90" s="37">
        <v>22.082539682539682</v>
      </c>
      <c r="R90" s="39">
        <v>0</v>
      </c>
      <c r="S90" s="39">
        <v>0</v>
      </c>
      <c r="T90" s="38">
        <f>SUMPRODUCT(LTA!J90:AN90,LTA!J$101:AN$101,LTA!J$104:AN$104)</f>
        <v>19</v>
      </c>
      <c r="U90" s="38">
        <f>SUMPRODUCT(LTA!J90:AN90,LTA!J$102:AN$102,LTA!J$104:AN$104)</f>
        <v>107.09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</v>
      </c>
      <c r="AC90">
        <f t="shared" si="3"/>
        <v>10.822133658608735</v>
      </c>
      <c r="AD90">
        <f t="shared" si="4"/>
        <v>890.2938722045011</v>
      </c>
      <c r="AE90">
        <f>'IDT-1'!C90</f>
        <v>0</v>
      </c>
      <c r="AF90" s="25"/>
      <c r="AG90">
        <f t="shared" si="5"/>
        <v>890.2938722045011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168.7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57.597476672361672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638.75913609435236</v>
      </c>
      <c r="P91" s="37">
        <v>62.7</v>
      </c>
      <c r="Q91" s="37">
        <v>22.082539682539682</v>
      </c>
      <c r="R91" s="39">
        <v>0</v>
      </c>
      <c r="S91" s="39">
        <v>0</v>
      </c>
      <c r="T91" s="38">
        <f>SUMPRODUCT(LTA!J91:AN91,LTA!J$101:AN$101,LTA!J$104:AN$104)</f>
        <v>18.670000000000002</v>
      </c>
      <c r="U91" s="38">
        <f>SUMPRODUCT(LTA!J91:AN91,LTA!J$102:AN$102,LTA!J$104:AN$104)</f>
        <v>107.09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-223.37</v>
      </c>
      <c r="AC91">
        <f t="shared" si="3"/>
        <v>11.330917786045887</v>
      </c>
      <c r="AD91">
        <f t="shared" si="4"/>
        <v>888.95566376602767</v>
      </c>
      <c r="AE91">
        <f>'IDT-1'!C91</f>
        <v>0</v>
      </c>
      <c r="AF91" s="25"/>
      <c r="AG91">
        <f t="shared" si="5"/>
        <v>888.95566376602767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202.44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57.597476672361672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638.75913609435236</v>
      </c>
      <c r="P92" s="37">
        <v>62.7</v>
      </c>
      <c r="Q92" s="37">
        <v>22.082539682539682</v>
      </c>
      <c r="R92" s="39">
        <v>0</v>
      </c>
      <c r="S92" s="39">
        <v>0</v>
      </c>
      <c r="T92" s="38">
        <f>SUMPRODUCT(LTA!J92:AN92,LTA!J$101:AN$101,LTA!J$104:AN$104)</f>
        <v>18.329999999999998</v>
      </c>
      <c r="U92" s="38">
        <f>SUMPRODUCT(LTA!J92:AN92,LTA!J$102:AN$102,LTA!J$104:AN$104)</f>
        <v>107.09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-223.37</v>
      </c>
      <c r="AC92">
        <f t="shared" si="3"/>
        <v>11.287573786045888</v>
      </c>
      <c r="AD92">
        <f t="shared" si="4"/>
        <v>883.83900776602775</v>
      </c>
      <c r="AE92">
        <f>'IDT-1'!C92</f>
        <v>0</v>
      </c>
      <c r="AF92" s="25"/>
      <c r="AG92">
        <f t="shared" si="5"/>
        <v>883.83900776602775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197.62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8.2605926336194972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82.596670026204393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630.98187150998262</v>
      </c>
      <c r="P93" s="37">
        <v>62.7</v>
      </c>
      <c r="Q93" s="37">
        <v>22.082539682539682</v>
      </c>
      <c r="R93" s="39">
        <v>0</v>
      </c>
      <c r="S93" s="39">
        <v>0</v>
      </c>
      <c r="T93" s="38">
        <f>SUMPRODUCT(LTA!J93:AN93,LTA!J$101:AN$101,LTA!J$104:AN$104)</f>
        <v>18</v>
      </c>
      <c r="U93" s="38">
        <f>SUMPRODUCT(LTA!J93:AN93,LTA!J$102:AN$102,LTA!J$104:AN$104)</f>
        <v>107.09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-223.37</v>
      </c>
      <c r="AC93">
        <f t="shared" si="3"/>
        <v>11.552181113368178</v>
      </c>
      <c r="AD93">
        <f t="shared" si="4"/>
        <v>915.07527273897813</v>
      </c>
      <c r="AE93">
        <f>'IDT-1'!C93</f>
        <v>0</v>
      </c>
      <c r="AF93" s="25"/>
      <c r="AG93">
        <f t="shared" si="5"/>
        <v>915.07527273897813</v>
      </c>
      <c r="AI93" s="35">
        <f>PXIL!I93</f>
        <v>0</v>
      </c>
      <c r="AJ93" s="35">
        <f>PXIL!O93</f>
        <v>0</v>
      </c>
      <c r="AK93" s="35">
        <f>RTM_IEX!I93</f>
        <v>14.46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197.62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8.2605926336194972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82.596670026204393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629.24707854543715</v>
      </c>
      <c r="P94" s="37">
        <v>62.7</v>
      </c>
      <c r="Q94" s="37">
        <v>22.082539682539682</v>
      </c>
      <c r="R94" s="39">
        <v>0</v>
      </c>
      <c r="S94" s="39">
        <v>0</v>
      </c>
      <c r="T94" s="38">
        <f>SUMPRODUCT(LTA!J94:AN94,LTA!J$101:AN$101,LTA!J$104:AN$104)</f>
        <v>17.670000000000002</v>
      </c>
      <c r="U94" s="38">
        <f>SUMPRODUCT(LTA!J94:AN94,LTA!J$102:AN$102,LTA!J$104:AN$104)</f>
        <v>107.09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-223.37</v>
      </c>
      <c r="AC94">
        <f t="shared" si="3"/>
        <v>11.583388852465996</v>
      </c>
      <c r="AD94">
        <f t="shared" si="4"/>
        <v>918.75927203533479</v>
      </c>
      <c r="AE94">
        <f>'IDT-1'!C94</f>
        <v>0</v>
      </c>
      <c r="AF94" s="25"/>
      <c r="AG94">
        <f t="shared" si="5"/>
        <v>918.75927203533479</v>
      </c>
      <c r="AI94" s="35">
        <f>PXIL!I94</f>
        <v>0</v>
      </c>
      <c r="AJ94" s="35">
        <f>PXIL!O94</f>
        <v>0</v>
      </c>
      <c r="AK94" s="35">
        <f>RTM_IEX!I94</f>
        <v>20.239999999999998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197.62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8.2605926336194972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87.6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629.24707854543715</v>
      </c>
      <c r="P95" s="37">
        <v>62.7</v>
      </c>
      <c r="Q95" s="37">
        <v>22.082539682539682</v>
      </c>
      <c r="R95" s="39">
        <v>0</v>
      </c>
      <c r="S95" s="39">
        <v>0</v>
      </c>
      <c r="T95" s="38">
        <f>SUMPRODUCT(LTA!J95:AN95,LTA!J$101:AN$101,LTA!J$104:AN$104)</f>
        <v>17</v>
      </c>
      <c r="U95" s="38">
        <f>SUMPRODUCT(LTA!J95:AN95,LTA!J$102:AN$102,LTA!J$104:AN$104)</f>
        <v>107.09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-223.37</v>
      </c>
      <c r="AC95">
        <f t="shared" si="3"/>
        <v>12.057092824245881</v>
      </c>
      <c r="AD95">
        <f t="shared" si="4"/>
        <v>974.67889803735068</v>
      </c>
      <c r="AE95">
        <f>'IDT-1'!C95</f>
        <v>0</v>
      </c>
      <c r="AF95" s="25"/>
      <c r="AG95">
        <f t="shared" si="5"/>
        <v>974.67889803735068</v>
      </c>
      <c r="AI95" s="35">
        <f>PXIL!I95</f>
        <v>0</v>
      </c>
      <c r="AJ95" s="35">
        <f>PXIL!O95</f>
        <v>0</v>
      </c>
      <c r="AK95" s="35">
        <f>RTM_IEX!I95</f>
        <v>67.48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202.44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8.2605926336194972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87.6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626.87757799572773</v>
      </c>
      <c r="P96" s="37">
        <v>62.7</v>
      </c>
      <c r="Q96" s="37">
        <v>22.082539682539682</v>
      </c>
      <c r="R96" s="39">
        <v>0</v>
      </c>
      <c r="S96" s="39">
        <v>0</v>
      </c>
      <c r="T96" s="38">
        <f>SUMPRODUCT(LTA!J96:AN96,LTA!J$101:AN$101,LTA!J$104:AN$104)</f>
        <v>16.329999999999998</v>
      </c>
      <c r="U96" s="38">
        <f>SUMPRODUCT(LTA!J96:AN96,LTA!J$102:AN$102,LTA!J$104:AN$104)</f>
        <v>107.09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-223.37</v>
      </c>
      <c r="AC96">
        <f t="shared" si="3"/>
        <v>12.07204901962832</v>
      </c>
      <c r="AD96">
        <f t="shared" si="4"/>
        <v>976.44444129225872</v>
      </c>
      <c r="AE96">
        <f>'IDT-1'!C96</f>
        <v>0</v>
      </c>
      <c r="AF96" s="25"/>
      <c r="AG96">
        <f t="shared" si="5"/>
        <v>976.44444129225872</v>
      </c>
      <c r="AI96" s="35">
        <f>PXIL!I96</f>
        <v>0</v>
      </c>
      <c r="AJ96" s="35">
        <f>PXIL!O96</f>
        <v>0</v>
      </c>
      <c r="AK96" s="35">
        <f>RTM_IEX!I96</f>
        <v>72.3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202.44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8.2605926336194972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87.6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624.14185256436986</v>
      </c>
      <c r="P97" s="37">
        <v>62.7</v>
      </c>
      <c r="Q97" s="37">
        <v>22.082539682539682</v>
      </c>
      <c r="R97" s="39">
        <v>0</v>
      </c>
      <c r="S97" s="39">
        <v>0</v>
      </c>
      <c r="T97" s="38">
        <f>SUMPRODUCT(LTA!J97:AN97,LTA!J$101:AN$101,LTA!J$104:AN$104)</f>
        <v>15.67</v>
      </c>
      <c r="U97" s="38">
        <f>SUMPRODUCT(LTA!J97:AN97,LTA!J$102:AN$102,LTA!J$104:AN$104)</f>
        <v>107.09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-223.37</v>
      </c>
      <c r="AC97">
        <f t="shared" si="3"/>
        <v>12.164988926004915</v>
      </c>
      <c r="AD97">
        <f t="shared" si="4"/>
        <v>987.41577595452429</v>
      </c>
      <c r="AE97">
        <f>'IDT-1'!C97</f>
        <v>0</v>
      </c>
      <c r="AF97" s="25"/>
      <c r="AG97">
        <f t="shared" si="5"/>
        <v>987.41577595452429</v>
      </c>
      <c r="AI97" s="35">
        <f>PXIL!I97</f>
        <v>0</v>
      </c>
      <c r="AJ97" s="35">
        <f>PXIL!O97</f>
        <v>0</v>
      </c>
      <c r="AK97" s="35">
        <f>RTM_IEX!I97</f>
        <v>86.76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202.44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8.2605926336194972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87.6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624.14185256436986</v>
      </c>
      <c r="P98" s="37">
        <v>62.7</v>
      </c>
      <c r="Q98" s="37">
        <v>22.082539682539682</v>
      </c>
      <c r="R98" s="39">
        <v>0</v>
      </c>
      <c r="S98" s="39">
        <v>0</v>
      </c>
      <c r="T98" s="38">
        <f>SUMPRODUCT(LTA!J98:AN98,LTA!J$101:AN$101,LTA!J$104:AN$104)</f>
        <v>15.33</v>
      </c>
      <c r="U98" s="38">
        <f>SUMPRODUCT(LTA!J98:AN98,LTA!J$102:AN$102,LTA!J$104:AN$104)</f>
        <v>107.09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-223.37</v>
      </c>
      <c r="AC98">
        <f t="shared" si="3"/>
        <v>12.121644926004915</v>
      </c>
      <c r="AD98">
        <f t="shared" si="4"/>
        <v>982.29911995452426</v>
      </c>
      <c r="AE98">
        <f>'IDT-1'!C98</f>
        <v>0</v>
      </c>
      <c r="AF98" s="25"/>
      <c r="AG98">
        <f t="shared" si="5"/>
        <v>982.29911995452426</v>
      </c>
      <c r="AI98" s="35">
        <f>PXIL!I98</f>
        <v>0</v>
      </c>
      <c r="AJ98" s="35">
        <f>PXIL!O98</f>
        <v>0</v>
      </c>
      <c r="AK98" s="35">
        <f>RTM_IEX!I98</f>
        <v>86.76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197.62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0.14893872000000008</v>
      </c>
      <c r="E99">
        <f t="shared" si="6"/>
        <v>0.19129736098012159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1.8352360116334572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13.897983130873694</v>
      </c>
      <c r="P99" s="37">
        <f t="shared" si="6"/>
        <v>1.4848678253747738</v>
      </c>
      <c r="Q99" s="37">
        <f t="shared" si="6"/>
        <v>0.50896437299485808</v>
      </c>
      <c r="R99" s="39">
        <f t="shared" si="6"/>
        <v>0.27022750047778615</v>
      </c>
      <c r="S99" s="39">
        <f t="shared" si="6"/>
        <v>0</v>
      </c>
      <c r="T99" s="38">
        <f t="shared" si="6"/>
        <v>1.9508824999999999</v>
      </c>
      <c r="U99" s="38">
        <f t="shared" si="6"/>
        <v>0.52994999999999981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-1.64236</v>
      </c>
      <c r="AC99">
        <f t="shared" si="6"/>
        <v>0.21025357726168964</v>
      </c>
      <c r="AD99">
        <f t="shared" si="6"/>
        <v>21.488663845073003</v>
      </c>
      <c r="AE99">
        <f t="shared" si="6"/>
        <v>7.0710499999999996E-2</v>
      </c>
      <c r="AG99">
        <f t="shared" si="6"/>
        <v>21.559374345073</v>
      </c>
      <c r="AI99">
        <f t="shared" si="6"/>
        <v>0</v>
      </c>
      <c r="AJ99">
        <f t="shared" si="6"/>
        <v>0</v>
      </c>
      <c r="AK99">
        <f t="shared" si="6"/>
        <v>1.1124599999999998</v>
      </c>
      <c r="AL99">
        <f t="shared" si="6"/>
        <v>-1.6250000000000001E-2</v>
      </c>
      <c r="AM99">
        <f t="shared" si="6"/>
        <v>0</v>
      </c>
      <c r="AN99">
        <f t="shared" si="6"/>
        <v>0</v>
      </c>
      <c r="AO99">
        <f t="shared" si="6"/>
        <v>1.4267199999999995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8.0039400000000001</v>
      </c>
      <c r="E3">
        <f>GT_NG!T3</f>
        <v>11.466818570207918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49.99929090586776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577.11108894542087</v>
      </c>
      <c r="P3" s="37">
        <v>75.137129212195305</v>
      </c>
      <c r="Q3" s="37">
        <v>26.673067632850245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360.61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180.60999999999999</v>
      </c>
      <c r="AB3" s="76">
        <f>-STOA!P3</f>
        <v>0</v>
      </c>
      <c r="AC3">
        <f>SUMIF(B3:AB3,"&gt;0")*$AC$2-SUMIF(B3:AB3,"&lt;0")*($AC$2/(1-$AC$2))+SUMIF(AI3:AR3,"&gt;0")*$AC$2-SUMIF(AI3:AR3,"&lt;0")*($AC$2/(1-$AC$2))</f>
        <v>11.425716256981186</v>
      </c>
      <c r="AD3">
        <f>SUM(B3:AB3,AI3:AV3)-AC3</f>
        <v>1208.1856190095609</v>
      </c>
      <c r="AE3">
        <f>'IDT-1'!F3</f>
        <v>0</v>
      </c>
      <c r="AF3" s="25"/>
      <c r="AG3">
        <f>SUM(AD3:AF3)</f>
        <v>1208.1856190095609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8.0039400000000001</v>
      </c>
      <c r="E4">
        <f>GT_NG!T4</f>
        <v>11.153517516377102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49.99929090586776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542.31802073835581</v>
      </c>
      <c r="P4" s="37">
        <v>75.137129212195305</v>
      </c>
      <c r="Q4" s="37">
        <v>26.673067632850245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360.61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180.60999999999999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10.664909080320761</v>
      </c>
      <c r="AD4">
        <f t="shared" ref="AD4:AD67" si="1">SUM(B4:AB4,AI4:AV4)-AC4</f>
        <v>1228.8400569253254</v>
      </c>
      <c r="AE4">
        <f>'IDT-1'!F4</f>
        <v>0</v>
      </c>
      <c r="AF4" s="25"/>
      <c r="AG4">
        <f t="shared" ref="AG4:AG67" si="2">SUM(AD4:AF4)</f>
        <v>1228.8400569253254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8.0039400000000001</v>
      </c>
      <c r="E5">
        <f>GT_NG!T5</f>
        <v>11.153517516377102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49.99929090586776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443.91309237918415</v>
      </c>
      <c r="P5" s="37">
        <v>75.137129212195305</v>
      </c>
      <c r="Q5" s="37">
        <v>26.673067632850245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360.27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180.60999999999999</v>
      </c>
      <c r="AB5" s="76">
        <f>-STOA!P5</f>
        <v>0</v>
      </c>
      <c r="AC5">
        <f t="shared" si="0"/>
        <v>10.032288316230385</v>
      </c>
      <c r="AD5">
        <f t="shared" si="1"/>
        <v>1184.2877493302442</v>
      </c>
      <c r="AE5">
        <f>'IDT-1'!F5</f>
        <v>0</v>
      </c>
      <c r="AF5" s="25"/>
      <c r="AG5">
        <f t="shared" si="2"/>
        <v>1184.2877493302442</v>
      </c>
      <c r="AI5" s="35">
        <f>PXIL!J5</f>
        <v>0</v>
      </c>
      <c r="AJ5" s="35">
        <f>PXIL!P5</f>
        <v>0</v>
      </c>
      <c r="AK5" s="35">
        <f>RTM_IEX!J5</f>
        <v>38.56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8.0039400000000001</v>
      </c>
      <c r="E6">
        <f>GT_NG!T6</f>
        <v>11.153517516377102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49.99929090586776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422.64616073835589</v>
      </c>
      <c r="P6" s="37">
        <v>75.137129212195305</v>
      </c>
      <c r="Q6" s="37">
        <v>26.673067632850245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359.94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180.60999999999999</v>
      </c>
      <c r="AB6" s="76">
        <f>-STOA!P6</f>
        <v>0</v>
      </c>
      <c r="AC6">
        <f t="shared" si="0"/>
        <v>9.8508740904474266</v>
      </c>
      <c r="AD6">
        <f t="shared" si="1"/>
        <v>1162.8722319151987</v>
      </c>
      <c r="AE6">
        <f>'IDT-1'!F6</f>
        <v>0</v>
      </c>
      <c r="AF6" s="25"/>
      <c r="AG6">
        <f t="shared" si="2"/>
        <v>1162.8722319151987</v>
      </c>
      <c r="AI6" s="35">
        <f>PXIL!J6</f>
        <v>0</v>
      </c>
      <c r="AJ6" s="35">
        <f>PXIL!P6</f>
        <v>0</v>
      </c>
      <c r="AK6" s="35">
        <f>RTM_IEX!J6</f>
        <v>38.56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8.0039400000000001</v>
      </c>
      <c r="E7">
        <f>GT_NG!T7</f>
        <v>11.153517516377102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49.99929090586776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423.98154389052985</v>
      </c>
      <c r="P7" s="37">
        <v>66.42</v>
      </c>
      <c r="Q7" s="37">
        <v>26.673067632850245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359.61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17.73</v>
      </c>
      <c r="Z7" s="35">
        <f>IEX!P7</f>
        <v>0</v>
      </c>
      <c r="AA7" s="76">
        <f>STOA!J7</f>
        <v>180.60999999999999</v>
      </c>
      <c r="AB7" s="76">
        <f>-STOA!P7</f>
        <v>0</v>
      </c>
      <c r="AC7">
        <f t="shared" si="0"/>
        <v>9.732587423543249</v>
      </c>
      <c r="AD7">
        <f t="shared" si="1"/>
        <v>1148.9087725220818</v>
      </c>
      <c r="AE7">
        <f>'IDT-1'!F7</f>
        <v>0</v>
      </c>
      <c r="AF7" s="25"/>
      <c r="AG7">
        <f t="shared" si="2"/>
        <v>1148.9087725220818</v>
      </c>
      <c r="AI7" s="35">
        <f>PXIL!J7</f>
        <v>0</v>
      </c>
      <c r="AJ7" s="35">
        <f>PXIL!P7</f>
        <v>0</v>
      </c>
      <c r="AK7" s="35">
        <f>RTM_IEX!J7</f>
        <v>14.46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8.0039400000000001</v>
      </c>
      <c r="E8">
        <f>GT_NG!T8</f>
        <v>11.153517516377102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49.99929090586776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425.66154389052986</v>
      </c>
      <c r="P8" s="37">
        <v>66.42</v>
      </c>
      <c r="Q8" s="37">
        <v>26.673067632850245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359.27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14.22</v>
      </c>
      <c r="Z8" s="35">
        <f>IEX!P8</f>
        <v>0</v>
      </c>
      <c r="AA8" s="76">
        <f>STOA!J8</f>
        <v>180.60999999999999</v>
      </c>
      <c r="AB8" s="76">
        <f>-STOA!P8</f>
        <v>0</v>
      </c>
      <c r="AC8">
        <f t="shared" si="0"/>
        <v>9.5928954235432489</v>
      </c>
      <c r="AD8">
        <f t="shared" si="1"/>
        <v>1132.4184645220816</v>
      </c>
      <c r="AE8">
        <f>'IDT-1'!F8</f>
        <v>0</v>
      </c>
      <c r="AF8" s="25"/>
      <c r="AG8">
        <f t="shared" si="2"/>
        <v>1132.4184645220816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8.0039400000000001</v>
      </c>
      <c r="E9">
        <f>GT_NG!T9</f>
        <v>11.153517516377102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49.99929090586776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421.6861870662658</v>
      </c>
      <c r="P9" s="37">
        <v>66.42</v>
      </c>
      <c r="Q9" s="37">
        <v>26.673067632850245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358.94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4.82</v>
      </c>
      <c r="Z9" s="35">
        <f>IEX!P9</f>
        <v>0</v>
      </c>
      <c r="AA9" s="76">
        <f>STOA!J9</f>
        <v>180.60999999999999</v>
      </c>
      <c r="AB9" s="76">
        <f>-STOA!P9</f>
        <v>0</v>
      </c>
      <c r="AC9">
        <f t="shared" si="0"/>
        <v>9.5587464262194306</v>
      </c>
      <c r="AD9">
        <f t="shared" si="1"/>
        <v>1128.3872566951416</v>
      </c>
      <c r="AE9">
        <f>'IDT-1'!F9</f>
        <v>0</v>
      </c>
      <c r="AF9" s="25"/>
      <c r="AG9">
        <f t="shared" si="2"/>
        <v>1128.3872566951416</v>
      </c>
      <c r="AI9" s="35">
        <f>PXIL!J9</f>
        <v>0</v>
      </c>
      <c r="AJ9" s="35">
        <f>PXIL!P9</f>
        <v>0</v>
      </c>
      <c r="AK9" s="35">
        <f>RTM_IEX!J9</f>
        <v>9.64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8.0039400000000001</v>
      </c>
      <c r="E10">
        <f>GT_NG!T10</f>
        <v>11.153517516377102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49.99929090586776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421.6861870662658</v>
      </c>
      <c r="P10" s="37">
        <v>19.28</v>
      </c>
      <c r="Q10" s="37">
        <v>26.673067632850245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358.61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25.95</v>
      </c>
      <c r="Z10" s="35">
        <f>IEX!P10</f>
        <v>0</v>
      </c>
      <c r="AA10" s="76">
        <f>STOA!J10</f>
        <v>180.60999999999999</v>
      </c>
      <c r="AB10" s="76">
        <f>-STOA!P10</f>
        <v>0</v>
      </c>
      <c r="AC10">
        <f t="shared" si="0"/>
        <v>9.41846642621943</v>
      </c>
      <c r="AD10">
        <f t="shared" si="1"/>
        <v>1111.8275366951414</v>
      </c>
      <c r="AE10">
        <f>'IDT-1'!F10</f>
        <v>0</v>
      </c>
      <c r="AF10" s="25"/>
      <c r="AG10">
        <f t="shared" si="2"/>
        <v>1111.8275366951414</v>
      </c>
      <c r="AI10" s="35">
        <f>PXIL!J10</f>
        <v>0</v>
      </c>
      <c r="AJ10" s="35">
        <f>PXIL!P10</f>
        <v>0</v>
      </c>
      <c r="AK10" s="35">
        <f>RTM_IEX!J10</f>
        <v>19.28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8.0039400000000001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49.99929090586776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422.8980470662658</v>
      </c>
      <c r="P11" s="37">
        <v>19.28</v>
      </c>
      <c r="Q11" s="37">
        <v>26.673067632850245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358.27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180.51</v>
      </c>
      <c r="AB11" s="76">
        <f>-STOA!P11</f>
        <v>0</v>
      </c>
      <c r="AC11">
        <f t="shared" si="0"/>
        <v>9.2879103385844939</v>
      </c>
      <c r="AD11">
        <f t="shared" si="1"/>
        <v>1096.4157013976651</v>
      </c>
      <c r="AE11">
        <f>'IDT-1'!F11</f>
        <v>0</v>
      </c>
      <c r="AF11" s="25"/>
      <c r="AG11">
        <f t="shared" si="2"/>
        <v>1096.4157013976651</v>
      </c>
      <c r="AI11" s="35">
        <f>PXIL!J11</f>
        <v>0</v>
      </c>
      <c r="AJ11" s="35">
        <f>PXIL!P11</f>
        <v>0</v>
      </c>
      <c r="AK11" s="35">
        <f>RTM_IEX!J11</f>
        <v>28.92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8.0039400000000001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49.99929090586776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414.68701139213346</v>
      </c>
      <c r="P12" s="37">
        <v>19.28</v>
      </c>
      <c r="Q12" s="37">
        <v>26.673067632850245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358.11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180.51</v>
      </c>
      <c r="AB12" s="76">
        <f>-STOA!P12</f>
        <v>0</v>
      </c>
      <c r="AC12">
        <f t="shared" si="0"/>
        <v>9.1366176389217824</v>
      </c>
      <c r="AD12">
        <f t="shared" si="1"/>
        <v>1078.5559584231953</v>
      </c>
      <c r="AE12">
        <f>'IDT-1'!F12</f>
        <v>0</v>
      </c>
      <c r="AF12" s="25"/>
      <c r="AG12">
        <f t="shared" si="2"/>
        <v>1078.5559584231953</v>
      </c>
      <c r="AI12" s="35">
        <f>PXIL!J12</f>
        <v>0</v>
      </c>
      <c r="AJ12" s="35">
        <f>PXIL!P12</f>
        <v>0</v>
      </c>
      <c r="AK12" s="35">
        <f>RTM_IEX!J12</f>
        <v>19.28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8.0039400000000001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49.998141609366293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413.66536739213342</v>
      </c>
      <c r="P13" s="37">
        <v>19.28</v>
      </c>
      <c r="Q13" s="37">
        <v>26.673067632850245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358.26000000000005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180.51</v>
      </c>
      <c r="AB13" s="76">
        <f>-STOA!P13</f>
        <v>0</v>
      </c>
      <c r="AC13">
        <f t="shared" si="0"/>
        <v>9.0483101752311708</v>
      </c>
      <c r="AD13">
        <f t="shared" si="1"/>
        <v>1068.1314725903846</v>
      </c>
      <c r="AE13">
        <f>'IDT-1'!F13</f>
        <v>0</v>
      </c>
      <c r="AF13" s="25"/>
      <c r="AG13">
        <f t="shared" si="2"/>
        <v>1068.1314725903846</v>
      </c>
      <c r="AI13" s="35">
        <f>PXIL!J13</f>
        <v>0</v>
      </c>
      <c r="AJ13" s="35">
        <f>PXIL!P13</f>
        <v>0</v>
      </c>
      <c r="AK13" s="35">
        <f>RTM_IEX!J13</f>
        <v>9.64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8.0039400000000001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49.998141609366293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413.66536739213342</v>
      </c>
      <c r="P14" s="37">
        <v>19.28</v>
      </c>
      <c r="Q14" s="37">
        <v>26.673067632850245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358.26000000000005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180.51</v>
      </c>
      <c r="AB14" s="76">
        <f>-STOA!P14</f>
        <v>0</v>
      </c>
      <c r="AC14">
        <f t="shared" si="0"/>
        <v>8.967334175231171</v>
      </c>
      <c r="AD14">
        <f t="shared" si="1"/>
        <v>1058.5724485903845</v>
      </c>
      <c r="AE14">
        <f>'IDT-1'!F14</f>
        <v>0</v>
      </c>
      <c r="AF14" s="25"/>
      <c r="AG14">
        <f t="shared" si="2"/>
        <v>1058.5724485903845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8.0039400000000001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49.998141609366293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410.88536739213345</v>
      </c>
      <c r="P15" s="37">
        <v>19.28</v>
      </c>
      <c r="Q15" s="37">
        <v>7.7111341571050316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357.55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180.51</v>
      </c>
      <c r="AB15" s="76">
        <f>-STOA!P15</f>
        <v>0</v>
      </c>
      <c r="AC15">
        <f t="shared" si="0"/>
        <v>8.7787379340349112</v>
      </c>
      <c r="AD15">
        <f t="shared" si="1"/>
        <v>1036.3091113558355</v>
      </c>
      <c r="AE15">
        <f>'IDT-1'!F15</f>
        <v>0</v>
      </c>
      <c r="AF15" s="25"/>
      <c r="AG15">
        <f t="shared" si="2"/>
        <v>1036.3091113558355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8.0039400000000001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49.998141609366293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410.88536739213345</v>
      </c>
      <c r="P16" s="37">
        <v>19.28</v>
      </c>
      <c r="Q16" s="37">
        <v>7.7111341571050316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357.55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180.51</v>
      </c>
      <c r="AB16" s="76">
        <f>-STOA!P16</f>
        <v>0</v>
      </c>
      <c r="AC16">
        <f t="shared" si="0"/>
        <v>8.7787379340349112</v>
      </c>
      <c r="AD16">
        <f t="shared" si="1"/>
        <v>1036.3091113558355</v>
      </c>
      <c r="AE16">
        <f>'IDT-1'!F16</f>
        <v>-2.5049999999999999</v>
      </c>
      <c r="AF16" s="25"/>
      <c r="AG16">
        <f t="shared" si="2"/>
        <v>1033.8041113558354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8.0039400000000001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49.998141609366293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410.15536739213343</v>
      </c>
      <c r="P17" s="37">
        <v>19.28</v>
      </c>
      <c r="Q17" s="37">
        <v>7.7111341571050316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357.86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180.51</v>
      </c>
      <c r="AB17" s="76">
        <f>-STOA!P17</f>
        <v>0</v>
      </c>
      <c r="AC17">
        <f t="shared" si="0"/>
        <v>8.8966739340349115</v>
      </c>
      <c r="AD17">
        <f t="shared" si="1"/>
        <v>1050.2311753558356</v>
      </c>
      <c r="AE17">
        <f>'IDT-1'!F17</f>
        <v>-8.1379999999999999</v>
      </c>
      <c r="AF17" s="25"/>
      <c r="AG17">
        <f t="shared" si="2"/>
        <v>1042.0931753558357</v>
      </c>
      <c r="AI17" s="35">
        <f>PXIL!J17</f>
        <v>0</v>
      </c>
      <c r="AJ17" s="35">
        <f>PXIL!P17</f>
        <v>0</v>
      </c>
      <c r="AK17" s="35">
        <f>RTM_IEX!J17</f>
        <v>14.46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8.0039400000000001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49.998141609366293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410.15536739213343</v>
      </c>
      <c r="P18" s="37">
        <v>19.28</v>
      </c>
      <c r="Q18" s="37">
        <v>7.7111341571050316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357.86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180.51</v>
      </c>
      <c r="AB18" s="76">
        <f>-STOA!P18</f>
        <v>0</v>
      </c>
      <c r="AC18">
        <f t="shared" si="0"/>
        <v>8.9371619340349113</v>
      </c>
      <c r="AD18">
        <f t="shared" si="1"/>
        <v>1055.0106873558354</v>
      </c>
      <c r="AE18">
        <f>'IDT-1'!F18</f>
        <v>-16.198</v>
      </c>
      <c r="AF18" s="25"/>
      <c r="AG18">
        <f t="shared" si="2"/>
        <v>1038.8126873558354</v>
      </c>
      <c r="AI18" s="35">
        <f>PXIL!J18</f>
        <v>0</v>
      </c>
      <c r="AJ18" s="35">
        <f>PXIL!P18</f>
        <v>0</v>
      </c>
      <c r="AK18" s="35">
        <f>RTM_IEX!J18</f>
        <v>19.28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8.0039400000000001</v>
      </c>
      <c r="E19">
        <f>GT_NG!T19</f>
        <v>11.149266131265579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49.998141609366293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410.15536739213343</v>
      </c>
      <c r="P19" s="37">
        <v>19.28</v>
      </c>
      <c r="Q19" s="37">
        <v>7.7111341571050316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357.86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180.51</v>
      </c>
      <c r="AB19" s="76">
        <f>-STOA!P19</f>
        <v>0</v>
      </c>
      <c r="AC19">
        <f t="shared" si="0"/>
        <v>8.9371619340349113</v>
      </c>
      <c r="AD19">
        <f t="shared" si="1"/>
        <v>1055.0106873558354</v>
      </c>
      <c r="AE19">
        <f>'IDT-1'!F19</f>
        <v>-25.119</v>
      </c>
      <c r="AF19" s="25"/>
      <c r="AG19">
        <f t="shared" si="2"/>
        <v>1029.8916873558355</v>
      </c>
      <c r="AI19" s="35">
        <f>PXIL!J19</f>
        <v>0</v>
      </c>
      <c r="AJ19" s="35">
        <f>PXIL!P19</f>
        <v>0</v>
      </c>
      <c r="AK19" s="35">
        <f>RTM_IEX!J19</f>
        <v>19.28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8.0039400000000001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49.998141609366293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410.15536739213343</v>
      </c>
      <c r="P20" s="37">
        <v>19.28</v>
      </c>
      <c r="Q20" s="37">
        <v>7.7111341571050316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357.86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180.51</v>
      </c>
      <c r="AB20" s="76">
        <f>-STOA!P20</f>
        <v>0</v>
      </c>
      <c r="AC20">
        <f t="shared" si="0"/>
        <v>8.9371619340349113</v>
      </c>
      <c r="AD20">
        <f t="shared" si="1"/>
        <v>1055.0106873558354</v>
      </c>
      <c r="AE20">
        <f>'IDT-1'!F20</f>
        <v>-30.669</v>
      </c>
      <c r="AF20" s="25"/>
      <c r="AG20">
        <f t="shared" si="2"/>
        <v>1024.3416873558353</v>
      </c>
      <c r="AI20" s="35">
        <f>PXIL!J20</f>
        <v>0</v>
      </c>
      <c r="AJ20" s="35">
        <f>PXIL!P20</f>
        <v>0</v>
      </c>
      <c r="AK20" s="35">
        <f>RTM_IEX!J20</f>
        <v>19.28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8.0039400000000001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49.998141609366293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410.15536739213343</v>
      </c>
      <c r="P21" s="37">
        <v>19.28</v>
      </c>
      <c r="Q21" s="37">
        <v>7.7111341571050316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357.86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180.51</v>
      </c>
      <c r="AB21" s="76">
        <f>-STOA!P21</f>
        <v>0</v>
      </c>
      <c r="AC21">
        <f t="shared" si="0"/>
        <v>9.0991139340349125</v>
      </c>
      <c r="AD21">
        <f t="shared" si="1"/>
        <v>1074.1287353558355</v>
      </c>
      <c r="AE21">
        <f>'IDT-1'!F21</f>
        <v>-30.609000000000002</v>
      </c>
      <c r="AF21" s="25"/>
      <c r="AG21">
        <f t="shared" si="2"/>
        <v>1043.5197353558356</v>
      </c>
      <c r="AI21" s="35">
        <f>PXIL!J21</f>
        <v>0</v>
      </c>
      <c r="AJ21" s="35">
        <f>PXIL!P21</f>
        <v>0</v>
      </c>
      <c r="AK21" s="35">
        <f>RTM_IEX!J21</f>
        <v>38.56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11.149266131265579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49.998141609366293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413.01796437658453</v>
      </c>
      <c r="P22" s="37">
        <v>19.28</v>
      </c>
      <c r="Q22" s="37">
        <v>7.7111341571050316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357.86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180.51</v>
      </c>
      <c r="AB22" s="76">
        <f>-STOA!P22</f>
        <v>0</v>
      </c>
      <c r="AC22">
        <f t="shared" si="0"/>
        <v>9.1231597487043015</v>
      </c>
      <c r="AD22">
        <f t="shared" si="1"/>
        <v>1076.9672865256173</v>
      </c>
      <c r="AE22">
        <f>'IDT-1'!F22</f>
        <v>-32.988999999999997</v>
      </c>
      <c r="AF22" s="25"/>
      <c r="AG22">
        <f t="shared" si="2"/>
        <v>1043.9782865256172</v>
      </c>
      <c r="AI22" s="35">
        <f>PXIL!J22</f>
        <v>0</v>
      </c>
      <c r="AJ22" s="35">
        <f>PXIL!P22</f>
        <v>0</v>
      </c>
      <c r="AK22" s="35">
        <f>RTM_IEX!J22</f>
        <v>38.56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11.149266131265579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49.998141609366293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417.89015514115681</v>
      </c>
      <c r="P23" s="37">
        <v>19.28</v>
      </c>
      <c r="Q23" s="37">
        <v>7.7111341571050316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357.62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180.51</v>
      </c>
      <c r="AB23" s="76">
        <f>-STOA!P23</f>
        <v>0</v>
      </c>
      <c r="AC23">
        <f t="shared" si="0"/>
        <v>9.1620701511267058</v>
      </c>
      <c r="AD23">
        <f t="shared" si="1"/>
        <v>1081.5605668877668</v>
      </c>
      <c r="AE23">
        <f>'IDT-1'!F23</f>
        <v>-33.530999999999999</v>
      </c>
      <c r="AF23" s="25"/>
      <c r="AG23">
        <f t="shared" si="2"/>
        <v>1048.0295668877668</v>
      </c>
      <c r="AI23" s="35">
        <f>PXIL!J23</f>
        <v>0</v>
      </c>
      <c r="AJ23" s="35">
        <f>PXIL!P23</f>
        <v>0</v>
      </c>
      <c r="AK23" s="35">
        <f>RTM_IEX!J23</f>
        <v>38.56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11.149266131265579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49.998141609366293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418.21538241388407</v>
      </c>
      <c r="P24" s="37">
        <v>19.28</v>
      </c>
      <c r="Q24" s="37">
        <v>7.7111341571050316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357.62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180.51</v>
      </c>
      <c r="AB24" s="76">
        <f>-STOA!P24</f>
        <v>0</v>
      </c>
      <c r="AC24">
        <f t="shared" si="0"/>
        <v>9.1648020602176139</v>
      </c>
      <c r="AD24">
        <f t="shared" si="1"/>
        <v>1081.8830622514031</v>
      </c>
      <c r="AE24">
        <f>'IDT-1'!F24</f>
        <v>-31.140999999999998</v>
      </c>
      <c r="AF24" s="25"/>
      <c r="AG24">
        <f t="shared" si="2"/>
        <v>1050.742062251403</v>
      </c>
      <c r="AI24" s="35">
        <f>PXIL!J24</f>
        <v>0</v>
      </c>
      <c r="AJ24" s="35">
        <f>PXIL!P24</f>
        <v>0</v>
      </c>
      <c r="AK24" s="35">
        <f>RTM_IEX!J24</f>
        <v>38.56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11.149266131265579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49.998141609366293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433.85040865118424</v>
      </c>
      <c r="P25" s="37">
        <v>19.28</v>
      </c>
      <c r="Q25" s="37">
        <v>7.7111341571050316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357.62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180.51</v>
      </c>
      <c r="AB25" s="76">
        <f>-STOA!P25</f>
        <v>0</v>
      </c>
      <c r="AC25">
        <f t="shared" si="0"/>
        <v>9.1341842806109366</v>
      </c>
      <c r="AD25">
        <f t="shared" si="1"/>
        <v>1078.2687062683101</v>
      </c>
      <c r="AE25">
        <f>'IDT-1'!F25</f>
        <v>-32.991</v>
      </c>
      <c r="AF25" s="25"/>
      <c r="AG25">
        <f t="shared" si="2"/>
        <v>1045.2777062683101</v>
      </c>
      <c r="AI25" s="35">
        <f>PXIL!J25</f>
        <v>0</v>
      </c>
      <c r="AJ25" s="35">
        <f>PXIL!P25</f>
        <v>0</v>
      </c>
      <c r="AK25" s="35">
        <f>RTM_IEX!J25</f>
        <v>19.28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11.149266131265579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49.998141609366293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450.29171272135392</v>
      </c>
      <c r="P26" s="37">
        <v>19.28</v>
      </c>
      <c r="Q26" s="37">
        <v>7.7111341571050316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357.62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180.51</v>
      </c>
      <c r="AB26" s="76">
        <f>-STOA!P26</f>
        <v>0</v>
      </c>
      <c r="AC26">
        <f t="shared" si="0"/>
        <v>9.2722912348003614</v>
      </c>
      <c r="AD26">
        <f t="shared" si="1"/>
        <v>1094.5719033842904</v>
      </c>
      <c r="AE26">
        <f>'IDT-1'!F26</f>
        <v>-43.220999999999997</v>
      </c>
      <c r="AF26" s="25"/>
      <c r="AG26">
        <f t="shared" si="2"/>
        <v>1051.3509033842904</v>
      </c>
      <c r="AI26" s="35">
        <f>PXIL!J26</f>
        <v>0</v>
      </c>
      <c r="AJ26" s="35">
        <f>PXIL!P26</f>
        <v>0</v>
      </c>
      <c r="AK26" s="35">
        <f>RTM_IEX!J26</f>
        <v>19.28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11.149266131265579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49.997941793932412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495.9540369780841</v>
      </c>
      <c r="P27" s="37">
        <v>19.28</v>
      </c>
      <c r="Q27" s="37">
        <v>7.7111341571050316</v>
      </c>
      <c r="R27" s="39">
        <v>4.97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357.62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180.51</v>
      </c>
      <c r="AB27" s="76">
        <f>-STOA!P27</f>
        <v>0</v>
      </c>
      <c r="AC27">
        <f t="shared" si="0"/>
        <v>9.6250250801072497</v>
      </c>
      <c r="AD27">
        <f t="shared" si="1"/>
        <v>1136.2112939802798</v>
      </c>
      <c r="AE27">
        <f>'IDT-1'!F27</f>
        <v>-70.38</v>
      </c>
      <c r="AF27" s="25"/>
      <c r="AG27">
        <f t="shared" si="2"/>
        <v>1065.83129398028</v>
      </c>
      <c r="AI27" s="35">
        <f>PXIL!J27</f>
        <v>0</v>
      </c>
      <c r="AJ27" s="35">
        <f>PXIL!P27</f>
        <v>0</v>
      </c>
      <c r="AK27" s="35">
        <f>RTM_IEX!J27</f>
        <v>9.64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11.149266131265579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49.997941793932412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504.23856172278164</v>
      </c>
      <c r="P28" s="37">
        <v>19.28</v>
      </c>
      <c r="Q28" s="37">
        <v>7.7111341571050316</v>
      </c>
      <c r="R28" s="39">
        <v>11.53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358.29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180.51</v>
      </c>
      <c r="AB28" s="76">
        <f>-STOA!P28</f>
        <v>0</v>
      </c>
      <c r="AC28">
        <f t="shared" si="0"/>
        <v>9.7637470879627095</v>
      </c>
      <c r="AD28">
        <f t="shared" si="1"/>
        <v>1152.587096717122</v>
      </c>
      <c r="AE28">
        <f>'IDT-1'!F28</f>
        <v>-78.5</v>
      </c>
      <c r="AF28" s="25"/>
      <c r="AG28">
        <f t="shared" si="2"/>
        <v>1074.087096717122</v>
      </c>
      <c r="AI28" s="35">
        <f>PXIL!J28</f>
        <v>0</v>
      </c>
      <c r="AJ28" s="35">
        <f>PXIL!P28</f>
        <v>0</v>
      </c>
      <c r="AK28" s="35">
        <f>RTM_IEX!J28</f>
        <v>9.64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11.149266131265579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49.998031883487506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492.82276276625987</v>
      </c>
      <c r="P29" s="37">
        <v>19.28</v>
      </c>
      <c r="Q29" s="37">
        <v>7.7111341571050316</v>
      </c>
      <c r="R29" s="39">
        <v>19.45</v>
      </c>
      <c r="S29" s="39">
        <v>0</v>
      </c>
      <c r="T29" s="38">
        <f>SUMPRODUCT(LTA!J29:AN29,LTA!J$101:AN$101,LTA!J$105:AN$105)</f>
        <v>5.37</v>
      </c>
      <c r="U29" s="38">
        <f>SUMPRODUCT(LTA!J29:AN29,LTA!J$102:AN$102,LTA!J$105:AN$105)</f>
        <v>362.92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180.51</v>
      </c>
      <c r="AB29" s="76">
        <f>-STOA!P29</f>
        <v>0</v>
      </c>
      <c r="AC29">
        <f t="shared" si="0"/>
        <v>9.8825591334801892</v>
      </c>
      <c r="AD29">
        <f t="shared" si="1"/>
        <v>1166.6125758046376</v>
      </c>
      <c r="AE29">
        <f>'IDT-1'!F29</f>
        <v>-93.4</v>
      </c>
      <c r="AF29" s="25"/>
      <c r="AG29">
        <f t="shared" si="2"/>
        <v>1073.2125758046375</v>
      </c>
      <c r="AI29" s="35">
        <f>PXIL!J29</f>
        <v>0</v>
      </c>
      <c r="AJ29" s="35">
        <f>PXIL!P29</f>
        <v>0</v>
      </c>
      <c r="AK29" s="35">
        <f>RTM_IEX!J29</f>
        <v>19.28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8.0039400000000001</v>
      </c>
      <c r="E30">
        <f>GT_NG!T30</f>
        <v>11.149266131265579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49.998031883487506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491.70908871519026</v>
      </c>
      <c r="P30" s="37">
        <v>19.28</v>
      </c>
      <c r="Q30" s="37">
        <v>7.7111341571050316</v>
      </c>
      <c r="R30" s="39">
        <v>19.7</v>
      </c>
      <c r="S30" s="39">
        <v>0</v>
      </c>
      <c r="T30" s="38">
        <f>SUMPRODUCT(LTA!J30:AN30,LTA!J$101:AN$101,LTA!J$105:AN$105)</f>
        <v>8.67</v>
      </c>
      <c r="U30" s="38">
        <f>SUMPRODUCT(LTA!J30:AN30,LTA!J$102:AN$102,LTA!J$105:AN$105)</f>
        <v>370.13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180.51</v>
      </c>
      <c r="AB30" s="76">
        <f>-STOA!P30</f>
        <v>0</v>
      </c>
      <c r="AC30">
        <f t="shared" si="0"/>
        <v>9.9635882714512061</v>
      </c>
      <c r="AD30">
        <f t="shared" si="1"/>
        <v>1176.1778726155972</v>
      </c>
      <c r="AE30">
        <f>'IDT-1'!F30</f>
        <v>-87.558000000000007</v>
      </c>
      <c r="AF30" s="25"/>
      <c r="AG30">
        <f t="shared" si="2"/>
        <v>1088.6198726155972</v>
      </c>
      <c r="AI30" s="35">
        <f>PXIL!J30</f>
        <v>0</v>
      </c>
      <c r="AJ30" s="35">
        <f>PXIL!P30</f>
        <v>0</v>
      </c>
      <c r="AK30" s="35">
        <f>RTM_IEX!J30</f>
        <v>19.28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8.0039400000000001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49.998069870681334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474.83117104166263</v>
      </c>
      <c r="P31" s="37">
        <v>19.28</v>
      </c>
      <c r="Q31" s="37">
        <v>7.7111341571050316</v>
      </c>
      <c r="R31" s="39">
        <v>20.2</v>
      </c>
      <c r="S31" s="39">
        <v>0</v>
      </c>
      <c r="T31" s="38">
        <f>SUMPRODUCT(LTA!J31:AN31,LTA!J$101:AN$101,LTA!J$105:AN$105)</f>
        <v>11.22</v>
      </c>
      <c r="U31" s="38">
        <f>SUMPRODUCT(LTA!J31:AN31,LTA!J$102:AN$102,LTA!J$105:AN$105)</f>
        <v>377.25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180.51</v>
      </c>
      <c r="AB31" s="76">
        <f>-STOA!P31</f>
        <v>0</v>
      </c>
      <c r="AC31">
        <f t="shared" si="0"/>
        <v>9.7452900820860027</v>
      </c>
      <c r="AD31">
        <f t="shared" si="1"/>
        <v>1150.4082911186285</v>
      </c>
      <c r="AE31">
        <f>'IDT-1'!F31</f>
        <v>-57.116999999999997</v>
      </c>
      <c r="AF31" s="25"/>
      <c r="AG31">
        <f t="shared" si="2"/>
        <v>1093.2912911186286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8.0039400000000001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49.998069870681334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449.07181674445809</v>
      </c>
      <c r="P32" s="37">
        <v>19.28</v>
      </c>
      <c r="Q32" s="37">
        <v>7.7111341571050316</v>
      </c>
      <c r="R32" s="39">
        <v>20.2</v>
      </c>
      <c r="S32" s="39">
        <v>0</v>
      </c>
      <c r="T32" s="38">
        <f>SUMPRODUCT(LTA!J32:AN32,LTA!J$101:AN$101,LTA!J$105:AN$105)</f>
        <v>17.21</v>
      </c>
      <c r="U32" s="38">
        <f>SUMPRODUCT(LTA!J32:AN32,LTA!J$102:AN$102,LTA!J$105:AN$105)</f>
        <v>385.12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180.51</v>
      </c>
      <c r="AB32" s="76">
        <f>-STOA!P32</f>
        <v>0</v>
      </c>
      <c r="AC32">
        <f t="shared" si="0"/>
        <v>9.6453355059894843</v>
      </c>
      <c r="AD32">
        <f t="shared" si="1"/>
        <v>1138.6088913975204</v>
      </c>
      <c r="AE32">
        <f>'IDT-1'!F32</f>
        <v>-50.045000000000002</v>
      </c>
      <c r="AF32" s="25"/>
      <c r="AG32">
        <f t="shared" si="2"/>
        <v>1088.5638913975204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8.0039400000000001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49.998031883487506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442.1345852085272</v>
      </c>
      <c r="P33" s="37">
        <v>19.28</v>
      </c>
      <c r="Q33" s="37">
        <v>7.7111341571050316</v>
      </c>
      <c r="R33" s="39">
        <v>22.4</v>
      </c>
      <c r="S33" s="39">
        <v>0</v>
      </c>
      <c r="T33" s="38">
        <f>SUMPRODUCT(LTA!J33:AN33,LTA!J$101:AN$101,LTA!J$105:AN$105)</f>
        <v>21.009999999999998</v>
      </c>
      <c r="U33" s="38">
        <f>SUMPRODUCT(LTA!J33:AN33,LTA!J$102:AN$102,LTA!J$105:AN$105)</f>
        <v>394.67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180.51</v>
      </c>
      <c r="AB33" s="76">
        <f>-STOA!P33</f>
        <v>0</v>
      </c>
      <c r="AC33">
        <f t="shared" si="0"/>
        <v>9.717682441995235</v>
      </c>
      <c r="AD33">
        <f t="shared" si="1"/>
        <v>1147.1492749383899</v>
      </c>
      <c r="AE33">
        <f>'IDT-1'!F33</f>
        <v>-56.497999999999998</v>
      </c>
      <c r="AF33" s="25"/>
      <c r="AG33">
        <f t="shared" si="2"/>
        <v>1090.6512749383899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8.0039400000000001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49.99797234275519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428.3583329031116</v>
      </c>
      <c r="P34" s="37">
        <v>19.28</v>
      </c>
      <c r="Q34" s="37">
        <v>7.7111341571050316</v>
      </c>
      <c r="R34" s="39">
        <v>22.9</v>
      </c>
      <c r="S34" s="39">
        <v>0</v>
      </c>
      <c r="T34" s="38">
        <f>SUMPRODUCT(LTA!J34:AN34,LTA!J$101:AN$101,LTA!J$105:AN$105)</f>
        <v>28.8</v>
      </c>
      <c r="U34" s="38">
        <f>SUMPRODUCT(LTA!J34:AN34,LTA!J$102:AN$102,LTA!J$105:AN$105)</f>
        <v>405.2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180.51</v>
      </c>
      <c r="AB34" s="76">
        <f>-STOA!P34</f>
        <v>0</v>
      </c>
      <c r="AC34">
        <f t="shared" si="0"/>
        <v>9.7600494224875938</v>
      </c>
      <c r="AD34">
        <f t="shared" si="1"/>
        <v>1152.1505961117498</v>
      </c>
      <c r="AE34">
        <f>'IDT-1'!F34</f>
        <v>-67.94</v>
      </c>
      <c r="AF34" s="25"/>
      <c r="AG34">
        <f t="shared" si="2"/>
        <v>1084.2105961117497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8.0039400000000001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416.0600769697989</v>
      </c>
      <c r="P35" s="37">
        <v>19.28</v>
      </c>
      <c r="Q35" s="37">
        <v>7.7111341571050316</v>
      </c>
      <c r="R35" s="39">
        <v>22.900000000000002</v>
      </c>
      <c r="S35" s="39">
        <v>0</v>
      </c>
      <c r="T35" s="38">
        <f>SUMPRODUCT(LTA!J35:AN35,LTA!J$101:AN$101,LTA!J$105:AN$105)</f>
        <v>36.769999999999996</v>
      </c>
      <c r="U35" s="38">
        <f>SUMPRODUCT(LTA!J35:AN35,LTA!J$102:AN$102,LTA!J$105:AN$105)</f>
        <v>415.92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180.51</v>
      </c>
      <c r="AB35" s="76">
        <f>-STOA!P35</f>
        <v>0</v>
      </c>
      <c r="AC35">
        <f t="shared" si="0"/>
        <v>10.139521095052869</v>
      </c>
      <c r="AD35">
        <f t="shared" si="1"/>
        <v>1136.6921888223515</v>
      </c>
      <c r="AE35">
        <f>'IDT-1'!F35</f>
        <v>-61.872</v>
      </c>
      <c r="AF35" s="25"/>
      <c r="AG35">
        <f t="shared" si="2"/>
        <v>1074.8201888223514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8.0039400000000001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415.9381178322285</v>
      </c>
      <c r="P36" s="37">
        <v>19.28</v>
      </c>
      <c r="Q36" s="37">
        <v>7.7111341571050316</v>
      </c>
      <c r="R36" s="39">
        <v>22.900000000000002</v>
      </c>
      <c r="S36" s="39">
        <v>0</v>
      </c>
      <c r="T36" s="38">
        <f>SUMPRODUCT(LTA!J36:AN36,LTA!J$101:AN$101,LTA!J$105:AN$105)</f>
        <v>44.72</v>
      </c>
      <c r="U36" s="38">
        <f>SUMPRODUCT(LTA!J36:AN36,LTA!J$102:AN$102,LTA!J$105:AN$105)</f>
        <v>426.12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180.51</v>
      </c>
      <c r="AB36" s="76">
        <f>-STOA!P36</f>
        <v>0</v>
      </c>
      <c r="AC36">
        <f t="shared" si="0"/>
        <v>10.290956638297278</v>
      </c>
      <c r="AD36">
        <f t="shared" si="1"/>
        <v>1154.5687941415367</v>
      </c>
      <c r="AE36">
        <f>'IDT-1'!F36</f>
        <v>-67.102999999999994</v>
      </c>
      <c r="AF36" s="25"/>
      <c r="AG36">
        <f t="shared" si="2"/>
        <v>1087.4657941415367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8.0039400000000001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430.51321684197273</v>
      </c>
      <c r="P37" s="37">
        <v>19.510000000000002</v>
      </c>
      <c r="Q37" s="37">
        <v>7.7111341571050316</v>
      </c>
      <c r="R37" s="39">
        <v>23.199999999999996</v>
      </c>
      <c r="S37" s="39">
        <v>0</v>
      </c>
      <c r="T37" s="38">
        <f>SUMPRODUCT(LTA!J37:AN37,LTA!J$101:AN$101,LTA!J$105:AN$105)</f>
        <v>52.68</v>
      </c>
      <c r="U37" s="38">
        <f>SUMPRODUCT(LTA!J37:AN37,LTA!J$102:AN$102,LTA!J$105:AN$105)</f>
        <v>435.52000000000004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180.51</v>
      </c>
      <c r="AB37" s="76">
        <f>-STOA!P37</f>
        <v>0</v>
      </c>
      <c r="AC37">
        <f t="shared" si="0"/>
        <v>10.309528738232459</v>
      </c>
      <c r="AD37">
        <f t="shared" si="1"/>
        <v>1217.0153210513458</v>
      </c>
      <c r="AE37">
        <f>'IDT-1'!F37</f>
        <v>-81.92</v>
      </c>
      <c r="AF37" s="25"/>
      <c r="AG37">
        <f t="shared" si="2"/>
        <v>1135.0953210513458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8.0039400000000001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431.53311652518289</v>
      </c>
      <c r="P38" s="37">
        <v>19.510000000000002</v>
      </c>
      <c r="Q38" s="37">
        <v>7.7111341571050316</v>
      </c>
      <c r="R38" s="39">
        <v>23.199999999999996</v>
      </c>
      <c r="S38" s="39">
        <v>0</v>
      </c>
      <c r="T38" s="38">
        <f>SUMPRODUCT(LTA!J38:AN38,LTA!J$101:AN$101,LTA!J$105:AN$105)</f>
        <v>60.63</v>
      </c>
      <c r="U38" s="38">
        <f>SUMPRODUCT(LTA!J38:AN38,LTA!J$102:AN$102,LTA!J$105:AN$105)</f>
        <v>403.18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180.51</v>
      </c>
      <c r="AB38" s="76">
        <f>-STOA!P38</f>
        <v>0</v>
      </c>
      <c r="AC38">
        <f t="shared" si="0"/>
        <v>10.356147895571421</v>
      </c>
      <c r="AD38">
        <f t="shared" si="1"/>
        <v>1222.5186015772172</v>
      </c>
      <c r="AE38">
        <f>'IDT-1'!F38</f>
        <v>-86.665000000000006</v>
      </c>
      <c r="AF38" s="25"/>
      <c r="AG38">
        <f t="shared" si="2"/>
        <v>1135.8536015772172</v>
      </c>
      <c r="AI38" s="35">
        <f>PXIL!J38</f>
        <v>0</v>
      </c>
      <c r="AJ38" s="35">
        <f>PXIL!P38</f>
        <v>0</v>
      </c>
      <c r="AK38" s="35">
        <f>RTM_IEX!J38</f>
        <v>28.92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8.0039400000000001</v>
      </c>
      <c r="E39">
        <f>GT_NG!T39</f>
        <v>11.149266131265579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419.60231084838756</v>
      </c>
      <c r="P39" s="37">
        <v>19.28</v>
      </c>
      <c r="Q39" s="37">
        <v>7.71</v>
      </c>
      <c r="R39" s="39">
        <v>24.199999999999996</v>
      </c>
      <c r="S39" s="39">
        <v>0</v>
      </c>
      <c r="T39" s="38">
        <f>SUMPRODUCT(LTA!J39:AN39,LTA!J$101:AN$101,LTA!J$105:AN$105)</f>
        <v>62.480000000000004</v>
      </c>
      <c r="U39" s="38">
        <f>SUMPRODUCT(LTA!J39:AN39,LTA!J$102:AN$102,LTA!J$105:AN$105)</f>
        <v>373.00000000000006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180.51</v>
      </c>
      <c r="AB39" s="76">
        <f>-STOA!P39</f>
        <v>0</v>
      </c>
      <c r="AC39">
        <f t="shared" si="0"/>
        <v>9.8624636009666613</v>
      </c>
      <c r="AD39">
        <f t="shared" si="1"/>
        <v>1164.2403460379217</v>
      </c>
      <c r="AE39">
        <f>'IDT-1'!F39</f>
        <v>-71</v>
      </c>
      <c r="AF39" s="25"/>
      <c r="AG39">
        <f t="shared" si="2"/>
        <v>1093.2403460379217</v>
      </c>
      <c r="AI39" s="35">
        <f>PXIL!J39</f>
        <v>0</v>
      </c>
      <c r="AJ39" s="35">
        <f>PXIL!P39</f>
        <v>0</v>
      </c>
      <c r="AK39" s="35">
        <f>RTM_IEX!J39</f>
        <v>9.64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8.0039400000000001</v>
      </c>
      <c r="E40">
        <f>GT_NG!T40</f>
        <v>11.149266131265579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420.01524742372021</v>
      </c>
      <c r="P40" s="37">
        <v>19.28</v>
      </c>
      <c r="Q40" s="37">
        <v>7.71</v>
      </c>
      <c r="R40" s="39">
        <v>24.2</v>
      </c>
      <c r="S40" s="39">
        <v>0</v>
      </c>
      <c r="T40" s="38">
        <f>SUMPRODUCT(LTA!J40:AN40,LTA!J$101:AN$101,LTA!J$105:AN$105)</f>
        <v>70.36</v>
      </c>
      <c r="U40" s="38">
        <f>SUMPRODUCT(LTA!J40:AN40,LTA!J$102:AN$102,LTA!J$105:AN$105)</f>
        <v>337.9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180.51</v>
      </c>
      <c r="AB40" s="76">
        <f>-STOA!P40</f>
        <v>0</v>
      </c>
      <c r="AC40">
        <f t="shared" si="0"/>
        <v>9.6372842681994548</v>
      </c>
      <c r="AD40">
        <f t="shared" si="1"/>
        <v>1137.6584619460216</v>
      </c>
      <c r="AE40">
        <f>'IDT-1'!F40</f>
        <v>0</v>
      </c>
      <c r="AF40" s="25"/>
      <c r="AG40">
        <f t="shared" si="2"/>
        <v>1137.6584619460216</v>
      </c>
      <c r="AI40" s="35">
        <f>PXIL!J40</f>
        <v>0</v>
      </c>
      <c r="AJ40" s="35">
        <f>PXIL!P40</f>
        <v>0</v>
      </c>
      <c r="AK40" s="35">
        <f>RTM_IEX!J40</f>
        <v>9.64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8.0039400000000001</v>
      </c>
      <c r="E41">
        <f>GT_NG!T41</f>
        <v>11.149266131265579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418.60526790224401</v>
      </c>
      <c r="P41" s="37">
        <v>19.28</v>
      </c>
      <c r="Q41" s="37">
        <v>7.71</v>
      </c>
      <c r="R41" s="39">
        <v>24.2</v>
      </c>
      <c r="S41" s="39">
        <v>0</v>
      </c>
      <c r="T41" s="38">
        <f>SUMPRODUCT(LTA!J41:AN41,LTA!J$101:AN$101,LTA!J$105:AN$105)</f>
        <v>77.260000000000005</v>
      </c>
      <c r="U41" s="38">
        <f>SUMPRODUCT(LTA!J41:AN41,LTA!J$102:AN$102,LTA!J$105:AN$105)</f>
        <v>344.88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8.68</v>
      </c>
      <c r="Z41" s="35">
        <f>IEX!P41</f>
        <v>0</v>
      </c>
      <c r="AA41" s="76">
        <f>STOA!J41</f>
        <v>180.51</v>
      </c>
      <c r="AB41" s="76">
        <f>-STOA!P41</f>
        <v>0</v>
      </c>
      <c r="AC41">
        <f t="shared" si="0"/>
        <v>10.179336440219053</v>
      </c>
      <c r="AD41">
        <f t="shared" si="1"/>
        <v>1201.6464302525255</v>
      </c>
      <c r="AE41">
        <f>'IDT-1'!F41</f>
        <v>0</v>
      </c>
      <c r="AF41" s="25"/>
      <c r="AG41">
        <f t="shared" si="2"/>
        <v>1201.6464302525255</v>
      </c>
      <c r="AI41" s="35">
        <f>PXIL!J41</f>
        <v>0</v>
      </c>
      <c r="AJ41" s="35">
        <f>PXIL!P41</f>
        <v>0</v>
      </c>
      <c r="AK41" s="35">
        <f>RTM_IEX!J41</f>
        <v>53.02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8.0039400000000001</v>
      </c>
      <c r="E42">
        <f>GT_NG!T42</f>
        <v>11.149266131265579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414.58782122853756</v>
      </c>
      <c r="P42" s="37">
        <v>19.28</v>
      </c>
      <c r="Q42" s="37">
        <v>7.71</v>
      </c>
      <c r="R42" s="39">
        <v>24.2</v>
      </c>
      <c r="S42" s="39">
        <v>0</v>
      </c>
      <c r="T42" s="38">
        <f>SUMPRODUCT(LTA!J42:AN42,LTA!J$101:AN$101,LTA!J$105:AN$105)</f>
        <v>83.34</v>
      </c>
      <c r="U42" s="38">
        <f>SUMPRODUCT(LTA!J42:AN42,LTA!J$102:AN$102,LTA!J$105:AN$105)</f>
        <v>351.15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53.02</v>
      </c>
      <c r="Z42" s="35">
        <f>IEX!P42</f>
        <v>0</v>
      </c>
      <c r="AA42" s="76">
        <f>STOA!J42</f>
        <v>180.51</v>
      </c>
      <c r="AB42" s="76">
        <f>-STOA!P42</f>
        <v>0</v>
      </c>
      <c r="AC42">
        <f t="shared" si="0"/>
        <v>10.66227388815992</v>
      </c>
      <c r="AD42">
        <f t="shared" si="1"/>
        <v>1258.6560461308782</v>
      </c>
      <c r="AE42">
        <f>'IDT-1'!F42</f>
        <v>0</v>
      </c>
      <c r="AF42" s="25"/>
      <c r="AG42">
        <f t="shared" si="2"/>
        <v>1258.6560461308782</v>
      </c>
      <c r="AI42" s="35">
        <f>PXIL!J42</f>
        <v>0</v>
      </c>
      <c r="AJ42" s="35">
        <f>PXIL!P42</f>
        <v>0</v>
      </c>
      <c r="AK42" s="35">
        <f>RTM_IEX!J42</f>
        <v>57.84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8.0039400000000001</v>
      </c>
      <c r="E43">
        <f>GT_NG!T43</f>
        <v>11.149266131265579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411.86675820079529</v>
      </c>
      <c r="P43" s="37">
        <v>19.28</v>
      </c>
      <c r="Q43" s="37">
        <v>7.71</v>
      </c>
      <c r="R43" s="39">
        <v>24.2</v>
      </c>
      <c r="S43" s="39">
        <v>0</v>
      </c>
      <c r="T43" s="38">
        <f>SUMPRODUCT(LTA!J43:AN43,LTA!J$101:AN$101,LTA!J$105:AN$105)</f>
        <v>87.98</v>
      </c>
      <c r="U43" s="38">
        <f>SUMPRODUCT(LTA!J43:AN43,LTA!J$102:AN$102,LTA!J$105:AN$105)</f>
        <v>356.34999999999997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72.3</v>
      </c>
      <c r="Z43" s="35">
        <f>IEX!P43</f>
        <v>0</v>
      </c>
      <c r="AA43" s="76">
        <f>STOA!J43</f>
        <v>180.51</v>
      </c>
      <c r="AB43" s="76">
        <f>-STOA!P43</f>
        <v>0</v>
      </c>
      <c r="AC43">
        <f t="shared" si="0"/>
        <v>10.965000958726884</v>
      </c>
      <c r="AD43">
        <f t="shared" si="1"/>
        <v>1294.3922560325689</v>
      </c>
      <c r="AE43">
        <f>'IDT-1'!F43</f>
        <v>0</v>
      </c>
      <c r="AF43" s="25"/>
      <c r="AG43">
        <f t="shared" si="2"/>
        <v>1294.3922560325689</v>
      </c>
      <c r="AI43" s="35">
        <f>PXIL!J43</f>
        <v>0</v>
      </c>
      <c r="AJ43" s="35">
        <f>PXIL!P43</f>
        <v>0</v>
      </c>
      <c r="AK43" s="35">
        <f>RTM_IEX!J43</f>
        <v>67.48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8.0039400000000001</v>
      </c>
      <c r="E44">
        <f>GT_NG!T44</f>
        <v>11.149266131265579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411.86675820079529</v>
      </c>
      <c r="P44" s="37">
        <v>19.279999999999998</v>
      </c>
      <c r="Q44" s="37">
        <v>7.71</v>
      </c>
      <c r="R44" s="39">
        <v>24.2</v>
      </c>
      <c r="S44" s="39">
        <v>0</v>
      </c>
      <c r="T44" s="38">
        <f>SUMPRODUCT(LTA!J44:AN44,LTA!J$101:AN$101,LTA!J$105:AN$105)</f>
        <v>93.33</v>
      </c>
      <c r="U44" s="38">
        <f>SUMPRODUCT(LTA!J44:AN44,LTA!J$102:AN$102,LTA!J$105:AN$105)</f>
        <v>360.45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85.8</v>
      </c>
      <c r="Z44" s="35">
        <f>IEX!P44</f>
        <v>0</v>
      </c>
      <c r="AA44" s="76">
        <f>STOA!J44</f>
        <v>180.51</v>
      </c>
      <c r="AB44" s="76">
        <f>-STOA!P44</f>
        <v>0</v>
      </c>
      <c r="AC44">
        <f t="shared" si="0"/>
        <v>11.157780958726883</v>
      </c>
      <c r="AD44">
        <f t="shared" si="1"/>
        <v>1317.1494760325691</v>
      </c>
      <c r="AE44">
        <f>'IDT-1'!F44</f>
        <v>0</v>
      </c>
      <c r="AF44" s="25"/>
      <c r="AG44">
        <f t="shared" si="2"/>
        <v>1317.1494760325691</v>
      </c>
      <c r="AI44" s="35">
        <f>PXIL!J44</f>
        <v>0</v>
      </c>
      <c r="AJ44" s="35">
        <f>PXIL!P44</f>
        <v>0</v>
      </c>
      <c r="AK44" s="35">
        <f>RTM_IEX!J44</f>
        <v>67.48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8.0039400000000001</v>
      </c>
      <c r="E45">
        <f>GT_NG!T45</f>
        <v>11.149266131265579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430.64106143003119</v>
      </c>
      <c r="P45" s="37">
        <v>19.279999999999998</v>
      </c>
      <c r="Q45" s="37">
        <v>7.71</v>
      </c>
      <c r="R45" s="39">
        <v>24.2</v>
      </c>
      <c r="S45" s="39">
        <v>0</v>
      </c>
      <c r="T45" s="38">
        <f>SUMPRODUCT(LTA!J45:AN45,LTA!J$101:AN$101,LTA!J$105:AN$105)</f>
        <v>95.97</v>
      </c>
      <c r="U45" s="38">
        <f>SUMPRODUCT(LTA!J45:AN45,LTA!J$102:AN$102,LTA!J$105:AN$105)</f>
        <v>364.01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80.98</v>
      </c>
      <c r="Z45" s="35">
        <f>IEX!P45</f>
        <v>0</v>
      </c>
      <c r="AA45" s="76">
        <f>STOA!J45</f>
        <v>180.51</v>
      </c>
      <c r="AB45" s="76">
        <f>-STOA!P45</f>
        <v>0</v>
      </c>
      <c r="AC45">
        <f t="shared" si="0"/>
        <v>11.327077105852466</v>
      </c>
      <c r="AD45">
        <f t="shared" si="1"/>
        <v>1337.1344831146794</v>
      </c>
      <c r="AE45">
        <f>'IDT-1'!F45</f>
        <v>0</v>
      </c>
      <c r="AF45" s="25"/>
      <c r="AG45">
        <f t="shared" si="2"/>
        <v>1337.1344831146794</v>
      </c>
      <c r="AI45" s="35">
        <f>PXIL!J45</f>
        <v>0</v>
      </c>
      <c r="AJ45" s="35">
        <f>PXIL!P45</f>
        <v>0</v>
      </c>
      <c r="AK45" s="35">
        <f>RTM_IEX!J45</f>
        <v>67.48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8.0039400000000001</v>
      </c>
      <c r="E46">
        <f>GT_NG!T46</f>
        <v>10.85052754982415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430.64106143003119</v>
      </c>
      <c r="P46" s="37">
        <v>19.28</v>
      </c>
      <c r="Q46" s="37">
        <v>7.71</v>
      </c>
      <c r="R46" s="39">
        <v>24.7</v>
      </c>
      <c r="S46" s="39">
        <v>0</v>
      </c>
      <c r="T46" s="38">
        <f>SUMPRODUCT(LTA!J46:AN46,LTA!J$101:AN$101,LTA!J$105:AN$105)</f>
        <v>100.62</v>
      </c>
      <c r="U46" s="38">
        <f>SUMPRODUCT(LTA!J46:AN46,LTA!J$102:AN$102,LTA!J$105:AN$105)</f>
        <v>409.82000000000005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83.87</v>
      </c>
      <c r="Z46" s="35">
        <f>IEX!P46</f>
        <v>0</v>
      </c>
      <c r="AA46" s="76">
        <f>STOA!J46</f>
        <v>180.51</v>
      </c>
      <c r="AB46" s="76">
        <f>-STOA!P46</f>
        <v>0</v>
      </c>
      <c r="AC46">
        <f t="shared" si="0"/>
        <v>11.453003701768356</v>
      </c>
      <c r="AD46">
        <f t="shared" si="1"/>
        <v>1351.9998179373217</v>
      </c>
      <c r="AE46">
        <f>'IDT-1'!F46</f>
        <v>0</v>
      </c>
      <c r="AF46" s="25"/>
      <c r="AG46">
        <f t="shared" si="2"/>
        <v>1351.9998179373217</v>
      </c>
      <c r="AI46" s="35">
        <f>PXIL!J46</f>
        <v>0</v>
      </c>
      <c r="AJ46" s="35">
        <f>PXIL!P46</f>
        <v>0</v>
      </c>
      <c r="AK46" s="35">
        <f>RTM_IEX!J46</f>
        <v>28.92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8.0039400000000001</v>
      </c>
      <c r="E47">
        <f>GT_NG!T47</f>
        <v>10.537997587454766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418.01633542168003</v>
      </c>
      <c r="P47" s="37">
        <v>19.279063486666345</v>
      </c>
      <c r="Q47" s="37">
        <v>7.7111341571050316</v>
      </c>
      <c r="R47" s="39">
        <v>24.7</v>
      </c>
      <c r="S47" s="39">
        <v>0</v>
      </c>
      <c r="T47" s="38">
        <f>SUMPRODUCT(LTA!J47:AN47,LTA!J$101:AN$101,LTA!J$105:AN$105)</f>
        <v>103.1</v>
      </c>
      <c r="U47" s="38">
        <f>SUMPRODUCT(LTA!J47:AN47,LTA!J$102:AN$102,LTA!J$105:AN$105)</f>
        <v>412.46000000000009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92.55</v>
      </c>
      <c r="Z47" s="35">
        <f>IEX!P47</f>
        <v>0</v>
      </c>
      <c r="AA47" s="76">
        <f>STOA!J47</f>
        <v>180.51</v>
      </c>
      <c r="AB47" s="76">
        <f>-STOA!P47</f>
        <v>0</v>
      </c>
      <c r="AC47">
        <f t="shared" si="0"/>
        <v>11.460252411821983</v>
      </c>
      <c r="AD47">
        <f t="shared" si="1"/>
        <v>1352.8555109003191</v>
      </c>
      <c r="AE47">
        <f>'IDT-1'!F47</f>
        <v>0</v>
      </c>
      <c r="AF47" s="25"/>
      <c r="AG47">
        <f t="shared" si="2"/>
        <v>1352.8555109003191</v>
      </c>
      <c r="AI47" s="35">
        <f>PXIL!J47</f>
        <v>0</v>
      </c>
      <c r="AJ47" s="35">
        <f>PXIL!P47</f>
        <v>0</v>
      </c>
      <c r="AK47" s="35">
        <f>RTM_IEX!J47</f>
        <v>28.92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8.0039400000000001</v>
      </c>
      <c r="E48">
        <f>GT_NG!T48</f>
        <v>10.537997587454766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418.01633542168003</v>
      </c>
      <c r="P48" s="37">
        <v>19.279063486666345</v>
      </c>
      <c r="Q48" s="37">
        <v>7.7111341571050316</v>
      </c>
      <c r="R48" s="39">
        <v>24.7</v>
      </c>
      <c r="S48" s="39">
        <v>0</v>
      </c>
      <c r="T48" s="38">
        <f>SUMPRODUCT(LTA!J48:AN48,LTA!J$101:AN$101,LTA!J$105:AN$105)</f>
        <v>105.45</v>
      </c>
      <c r="U48" s="38">
        <f>SUMPRODUCT(LTA!J48:AN48,LTA!J$102:AN$102,LTA!J$105:AN$105)</f>
        <v>414.45000000000005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93.51</v>
      </c>
      <c r="Z48" s="35">
        <f>IEX!P48</f>
        <v>0</v>
      </c>
      <c r="AA48" s="76">
        <f>STOA!J48</f>
        <v>180.51</v>
      </c>
      <c r="AB48" s="76">
        <f>-STOA!P48</f>
        <v>0</v>
      </c>
      <c r="AC48">
        <f t="shared" si="0"/>
        <v>11.504772411821984</v>
      </c>
      <c r="AD48">
        <f t="shared" si="1"/>
        <v>1358.1109909003192</v>
      </c>
      <c r="AE48">
        <f>'IDT-1'!F48</f>
        <v>0</v>
      </c>
      <c r="AF48" s="25"/>
      <c r="AG48">
        <f t="shared" si="2"/>
        <v>1358.1109909003192</v>
      </c>
      <c r="AI48" s="35">
        <f>PXIL!J48</f>
        <v>0</v>
      </c>
      <c r="AJ48" s="35">
        <f>PXIL!P48</f>
        <v>0</v>
      </c>
      <c r="AK48" s="35">
        <f>RTM_IEX!J48</f>
        <v>28.92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8.0039400000000001</v>
      </c>
      <c r="E49">
        <f>GT_NG!T49</f>
        <v>10.537997587454766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418.02070916528567</v>
      </c>
      <c r="P49" s="37">
        <v>19.279063486666345</v>
      </c>
      <c r="Q49" s="37">
        <v>7.7111341571050316</v>
      </c>
      <c r="R49" s="39">
        <v>24.7</v>
      </c>
      <c r="S49" s="39">
        <v>0</v>
      </c>
      <c r="T49" s="38">
        <f>SUMPRODUCT(LTA!J49:AN49,LTA!J$101:AN$101,LTA!J$105:AN$105)</f>
        <v>105.45</v>
      </c>
      <c r="U49" s="38">
        <f>SUMPRODUCT(LTA!J49:AN49,LTA!J$102:AN$102,LTA!J$105:AN$105)</f>
        <v>415.65000000000003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98.33</v>
      </c>
      <c r="Z49" s="35">
        <f>IEX!P49</f>
        <v>0</v>
      </c>
      <c r="AA49" s="76">
        <f>STOA!J49</f>
        <v>180.51</v>
      </c>
      <c r="AB49" s="76">
        <f>-STOA!P49</f>
        <v>0</v>
      </c>
      <c r="AC49">
        <f t="shared" si="0"/>
        <v>11.555377151268273</v>
      </c>
      <c r="AD49">
        <f t="shared" si="1"/>
        <v>1364.0847599044787</v>
      </c>
      <c r="AE49">
        <f>'IDT-1'!F49</f>
        <v>0</v>
      </c>
      <c r="AF49" s="25"/>
      <c r="AG49">
        <f t="shared" si="2"/>
        <v>1364.0847599044787</v>
      </c>
      <c r="AI49" s="35">
        <f>PXIL!J49</f>
        <v>0</v>
      </c>
      <c r="AJ49" s="35">
        <f>PXIL!P49</f>
        <v>0</v>
      </c>
      <c r="AK49" s="35">
        <f>RTM_IEX!J49</f>
        <v>28.92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8.0039400000000001</v>
      </c>
      <c r="E50">
        <f>GT_NG!T50</f>
        <v>10.537997587454766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418.02070916528567</v>
      </c>
      <c r="P50" s="37">
        <v>19.279063486666345</v>
      </c>
      <c r="Q50" s="37">
        <v>7.7111341571050316</v>
      </c>
      <c r="R50" s="39">
        <v>24.7</v>
      </c>
      <c r="S50" s="39">
        <v>0</v>
      </c>
      <c r="T50" s="38">
        <f>SUMPRODUCT(LTA!J50:AN50,LTA!J$101:AN$101,LTA!J$105:AN$105)</f>
        <v>105.45</v>
      </c>
      <c r="U50" s="38">
        <f>SUMPRODUCT(LTA!J50:AN50,LTA!J$102:AN$102,LTA!J$105:AN$105)</f>
        <v>416.15000000000003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102.19</v>
      </c>
      <c r="Z50" s="35">
        <f>IEX!P50</f>
        <v>0</v>
      </c>
      <c r="AA50" s="76">
        <f>STOA!J50</f>
        <v>180.51</v>
      </c>
      <c r="AB50" s="76">
        <f>-STOA!P50</f>
        <v>0</v>
      </c>
      <c r="AC50">
        <f t="shared" si="0"/>
        <v>11.592001151268272</v>
      </c>
      <c r="AD50">
        <f t="shared" si="1"/>
        <v>1368.4081359044787</v>
      </c>
      <c r="AE50">
        <f>'IDT-1'!F50</f>
        <v>0</v>
      </c>
      <c r="AF50" s="25"/>
      <c r="AG50">
        <f t="shared" si="2"/>
        <v>1368.4081359044787</v>
      </c>
      <c r="AI50" s="35">
        <f>PXIL!J50</f>
        <v>0</v>
      </c>
      <c r="AJ50" s="35">
        <f>PXIL!P50</f>
        <v>0</v>
      </c>
      <c r="AK50" s="35">
        <f>RTM_IEX!J50</f>
        <v>28.92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10.537997587454766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411.41849090777748</v>
      </c>
      <c r="P51" s="37">
        <v>19.279063486666345</v>
      </c>
      <c r="Q51" s="37">
        <v>7.7111341571050316</v>
      </c>
      <c r="R51" s="39">
        <v>24.7</v>
      </c>
      <c r="S51" s="39">
        <v>0</v>
      </c>
      <c r="T51" s="38">
        <f>SUMPRODUCT(LTA!J51:AN51,LTA!J$101:AN$101,LTA!J$105:AN$105)</f>
        <v>105.45</v>
      </c>
      <c r="U51" s="38">
        <f>SUMPRODUCT(LTA!J51:AN51,LTA!J$102:AN$102,LTA!J$105:AN$105)</f>
        <v>421.22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101.22</v>
      </c>
      <c r="Z51" s="35">
        <f>IEX!P51</f>
        <v>0</v>
      </c>
      <c r="AA51" s="76">
        <f>STOA!J51</f>
        <v>180.42</v>
      </c>
      <c r="AB51" s="76">
        <f>-STOA!P51</f>
        <v>0</v>
      </c>
      <c r="AC51">
        <f t="shared" si="0"/>
        <v>11.748390517905205</v>
      </c>
      <c r="AD51">
        <f t="shared" si="1"/>
        <v>1386.8695282803337</v>
      </c>
      <c r="AE51">
        <f>'IDT-1'!F51</f>
        <v>0</v>
      </c>
      <c r="AF51" s="25"/>
      <c r="AG51">
        <f t="shared" si="2"/>
        <v>1386.8695282803337</v>
      </c>
      <c r="AI51" s="35">
        <f>PXIL!J51</f>
        <v>0</v>
      </c>
      <c r="AJ51" s="35">
        <f>PXIL!P51</f>
        <v>0</v>
      </c>
      <c r="AK51" s="35">
        <f>RTM_IEX!J51</f>
        <v>50.13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10.537997587454766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411.41849090777748</v>
      </c>
      <c r="P52" s="37">
        <v>19.279063486666345</v>
      </c>
      <c r="Q52" s="37">
        <v>7.7111341571050316</v>
      </c>
      <c r="R52" s="39">
        <v>24.7</v>
      </c>
      <c r="S52" s="39">
        <v>0</v>
      </c>
      <c r="T52" s="38">
        <f>SUMPRODUCT(LTA!J52:AN52,LTA!J$101:AN$101,LTA!J$105:AN$105)</f>
        <v>105.45</v>
      </c>
      <c r="U52" s="38">
        <f>SUMPRODUCT(LTA!J52:AN52,LTA!J$102:AN$102,LTA!J$105:AN$105)</f>
        <v>420.16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111.83</v>
      </c>
      <c r="Z52" s="35">
        <f>IEX!P52</f>
        <v>0</v>
      </c>
      <c r="AA52" s="76">
        <f>STOA!J52</f>
        <v>180.42</v>
      </c>
      <c r="AB52" s="76">
        <f>-STOA!P52</f>
        <v>0</v>
      </c>
      <c r="AC52">
        <f t="shared" si="0"/>
        <v>11.828610517905204</v>
      </c>
      <c r="AD52">
        <f t="shared" si="1"/>
        <v>1396.3393082803336</v>
      </c>
      <c r="AE52">
        <f>'IDT-1'!F52</f>
        <v>0</v>
      </c>
      <c r="AF52" s="25"/>
      <c r="AG52">
        <f t="shared" si="2"/>
        <v>1396.3393082803336</v>
      </c>
      <c r="AI52" s="35">
        <f>PXIL!J52</f>
        <v>0</v>
      </c>
      <c r="AJ52" s="35">
        <f>PXIL!P52</f>
        <v>0</v>
      </c>
      <c r="AK52" s="35">
        <f>RTM_IEX!J52</f>
        <v>50.13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10.537997587454766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412.30514982082104</v>
      </c>
      <c r="P53" s="37">
        <v>19.279063486666345</v>
      </c>
      <c r="Q53" s="37">
        <v>7.7111341571050316</v>
      </c>
      <c r="R53" s="39">
        <v>24.7</v>
      </c>
      <c r="S53" s="39">
        <v>0</v>
      </c>
      <c r="T53" s="38">
        <f>SUMPRODUCT(LTA!J53:AN53,LTA!J$101:AN$101,LTA!J$105:AN$105)</f>
        <v>105.45</v>
      </c>
      <c r="U53" s="38">
        <f>SUMPRODUCT(LTA!J53:AN53,LTA!J$102:AN$102,LTA!J$105:AN$105)</f>
        <v>418.24000000000007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113.76</v>
      </c>
      <c r="Z53" s="35">
        <f>IEX!P53</f>
        <v>0</v>
      </c>
      <c r="AA53" s="76">
        <f>STOA!J53</f>
        <v>180.42</v>
      </c>
      <c r="AB53" s="76">
        <f>-STOA!P53</f>
        <v>0</v>
      </c>
      <c r="AC53">
        <f t="shared" si="0"/>
        <v>11.714678452774772</v>
      </c>
      <c r="AD53">
        <f t="shared" si="1"/>
        <v>1382.8898992585077</v>
      </c>
      <c r="AE53">
        <f>'IDT-1'!F53</f>
        <v>0</v>
      </c>
      <c r="AF53" s="25"/>
      <c r="AG53">
        <f t="shared" si="2"/>
        <v>1382.8898992585077</v>
      </c>
      <c r="AI53" s="35">
        <f>PXIL!J53</f>
        <v>0</v>
      </c>
      <c r="AJ53" s="35">
        <f>PXIL!P53</f>
        <v>0</v>
      </c>
      <c r="AK53" s="35">
        <f>RTM_IEX!J53</f>
        <v>35.67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10.537997587454766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412.30514982082104</v>
      </c>
      <c r="P54" s="37">
        <v>19.279063486666345</v>
      </c>
      <c r="Q54" s="37">
        <v>7.7111341571050316</v>
      </c>
      <c r="R54" s="39">
        <v>24.7</v>
      </c>
      <c r="S54" s="39">
        <v>0</v>
      </c>
      <c r="T54" s="38">
        <f>SUMPRODUCT(LTA!J54:AN54,LTA!J$101:AN$101,LTA!J$105:AN$105)</f>
        <v>105.9</v>
      </c>
      <c r="U54" s="38">
        <f>SUMPRODUCT(LTA!J54:AN54,LTA!J$102:AN$102,LTA!J$105:AN$105)</f>
        <v>415.47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92.55</v>
      </c>
      <c r="Z54" s="35">
        <f>IEX!P54</f>
        <v>0</v>
      </c>
      <c r="AA54" s="76">
        <f>STOA!J54</f>
        <v>180.42</v>
      </c>
      <c r="AB54" s="76">
        <f>-STOA!P54</f>
        <v>0</v>
      </c>
      <c r="AC54">
        <f t="shared" si="0"/>
        <v>11.50887845277477</v>
      </c>
      <c r="AD54">
        <f t="shared" si="1"/>
        <v>1358.5956992585075</v>
      </c>
      <c r="AE54">
        <f>'IDT-1'!F54</f>
        <v>0</v>
      </c>
      <c r="AF54" s="25"/>
      <c r="AG54">
        <f t="shared" si="2"/>
        <v>1358.5956992585075</v>
      </c>
      <c r="AI54" s="35">
        <f>PXIL!J54</f>
        <v>0</v>
      </c>
      <c r="AJ54" s="35">
        <f>PXIL!P54</f>
        <v>0</v>
      </c>
      <c r="AK54" s="35">
        <f>RTM_IEX!J54</f>
        <v>34.700000000000003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10.537997587454766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411.09328982082104</v>
      </c>
      <c r="P55" s="37">
        <v>19.279063486666345</v>
      </c>
      <c r="Q55" s="37">
        <v>7.7111341571050316</v>
      </c>
      <c r="R55" s="39">
        <v>24.7</v>
      </c>
      <c r="S55" s="39">
        <v>0</v>
      </c>
      <c r="T55" s="38">
        <f>SUMPRODUCT(LTA!J55:AN55,LTA!J$101:AN$101,LTA!J$105:AN$105)</f>
        <v>105.9</v>
      </c>
      <c r="U55" s="38">
        <f>SUMPRODUCT(LTA!J55:AN55,LTA!J$102:AN$102,LTA!J$105:AN$105)</f>
        <v>368.88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180.42</v>
      </c>
      <c r="AB55" s="76">
        <f>-STOA!P55</f>
        <v>0</v>
      </c>
      <c r="AC55">
        <f t="shared" si="0"/>
        <v>10.96966682877477</v>
      </c>
      <c r="AD55">
        <f t="shared" si="1"/>
        <v>1294.9430508825074</v>
      </c>
      <c r="AE55">
        <f>'IDT-1'!F55</f>
        <v>0</v>
      </c>
      <c r="AF55" s="25"/>
      <c r="AG55">
        <f t="shared" si="2"/>
        <v>1294.9430508825074</v>
      </c>
      <c r="AI55" s="35">
        <f>PXIL!J55</f>
        <v>0</v>
      </c>
      <c r="AJ55" s="35">
        <f>PXIL!P55</f>
        <v>0</v>
      </c>
      <c r="AK55" s="35">
        <f>RTM_IEX!J55</f>
        <v>110.86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10.21851506679093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411.09328982082104</v>
      </c>
      <c r="P56" s="37">
        <v>19.279063486666345</v>
      </c>
      <c r="Q56" s="37">
        <v>7.7111341571050316</v>
      </c>
      <c r="R56" s="39">
        <v>24.7</v>
      </c>
      <c r="S56" s="39">
        <v>0</v>
      </c>
      <c r="T56" s="38">
        <f>SUMPRODUCT(LTA!J56:AN56,LTA!J$101:AN$101,LTA!J$105:AN$105)</f>
        <v>105.87</v>
      </c>
      <c r="U56" s="38">
        <f>SUMPRODUCT(LTA!J56:AN56,LTA!J$102:AN$102,LTA!J$105:AN$105)</f>
        <v>363.77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180.42</v>
      </c>
      <c r="AB56" s="76">
        <f>-STOA!P56</f>
        <v>0</v>
      </c>
      <c r="AC56">
        <f t="shared" si="0"/>
        <v>10.802343175601195</v>
      </c>
      <c r="AD56">
        <f t="shared" si="1"/>
        <v>1275.1908920150172</v>
      </c>
      <c r="AE56">
        <f>'IDT-1'!F56</f>
        <v>0</v>
      </c>
      <c r="AF56" s="25"/>
      <c r="AG56">
        <f t="shared" si="2"/>
        <v>1275.1908920150172</v>
      </c>
      <c r="AI56" s="35">
        <f>PXIL!J56</f>
        <v>0</v>
      </c>
      <c r="AJ56" s="35">
        <f>PXIL!P56</f>
        <v>0</v>
      </c>
      <c r="AK56" s="35">
        <f>RTM_IEX!J56</f>
        <v>96.4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10.21851506679093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411.09328982082104</v>
      </c>
      <c r="P57" s="37">
        <v>19.279063486666345</v>
      </c>
      <c r="Q57" s="37">
        <v>7.7111341571050316</v>
      </c>
      <c r="R57" s="39">
        <v>24.7</v>
      </c>
      <c r="S57" s="39">
        <v>0</v>
      </c>
      <c r="T57" s="38">
        <f>SUMPRODUCT(LTA!J57:AN57,LTA!J$101:AN$101,LTA!J$105:AN$105)</f>
        <v>103.82</v>
      </c>
      <c r="U57" s="38">
        <f>SUMPRODUCT(LTA!J57:AN57,LTA!J$102:AN$102,LTA!J$105:AN$105)</f>
        <v>400.24000000000007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14.46</v>
      </c>
      <c r="Z57" s="35">
        <f>IEX!P57</f>
        <v>0</v>
      </c>
      <c r="AA57" s="76">
        <f>STOA!J57</f>
        <v>180.42</v>
      </c>
      <c r="AB57" s="76">
        <f>-STOA!P57</f>
        <v>0</v>
      </c>
      <c r="AC57">
        <f t="shared" si="0"/>
        <v>11.042919175601195</v>
      </c>
      <c r="AD57">
        <f t="shared" si="1"/>
        <v>1303.5903160150174</v>
      </c>
      <c r="AE57">
        <f>'IDT-1'!F57</f>
        <v>0</v>
      </c>
      <c r="AF57" s="25"/>
      <c r="AG57">
        <f t="shared" si="2"/>
        <v>1303.5903160150174</v>
      </c>
      <c r="AI57" s="35">
        <f>PXIL!J57</f>
        <v>0</v>
      </c>
      <c r="AJ57" s="35">
        <f>PXIL!P57</f>
        <v>0</v>
      </c>
      <c r="AK57" s="35">
        <f>RTM_IEX!J57</f>
        <v>76.16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10.21851506679093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411.09328982082104</v>
      </c>
      <c r="P58" s="37">
        <v>19.279063486666345</v>
      </c>
      <c r="Q58" s="37">
        <v>7.7111341571050316</v>
      </c>
      <c r="R58" s="39">
        <v>24.7</v>
      </c>
      <c r="S58" s="39">
        <v>0</v>
      </c>
      <c r="T58" s="38">
        <f>SUMPRODUCT(LTA!J58:AN58,LTA!J$101:AN$101,LTA!J$105:AN$105)</f>
        <v>100.02</v>
      </c>
      <c r="U58" s="38">
        <f>SUMPRODUCT(LTA!J58:AN58,LTA!J$102:AN$102,LTA!J$105:AN$105)</f>
        <v>393.73000000000008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61.7</v>
      </c>
      <c r="Z58" s="35">
        <f>IEX!P58</f>
        <v>0</v>
      </c>
      <c r="AA58" s="76">
        <f>STOA!J58</f>
        <v>180.42</v>
      </c>
      <c r="AB58" s="76">
        <f>-STOA!P58</f>
        <v>0</v>
      </c>
      <c r="AC58">
        <f t="shared" si="0"/>
        <v>11.353131175601195</v>
      </c>
      <c r="AD58">
        <f t="shared" si="1"/>
        <v>1340.2101040150174</v>
      </c>
      <c r="AE58">
        <f>'IDT-1'!F58</f>
        <v>0</v>
      </c>
      <c r="AF58" s="25"/>
      <c r="AG58">
        <f t="shared" si="2"/>
        <v>1340.2101040150174</v>
      </c>
      <c r="AI58" s="35">
        <f>PXIL!J58</f>
        <v>0</v>
      </c>
      <c r="AJ58" s="35">
        <f>PXIL!P58</f>
        <v>0</v>
      </c>
      <c r="AK58" s="35">
        <f>RTM_IEX!J58</f>
        <v>76.16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10.21851506679093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410.93680820041595</v>
      </c>
      <c r="P59" s="37">
        <v>19.279063486666345</v>
      </c>
      <c r="Q59" s="37">
        <v>7.7111341571050316</v>
      </c>
      <c r="R59" s="39">
        <v>24.7</v>
      </c>
      <c r="S59" s="39">
        <v>0</v>
      </c>
      <c r="T59" s="38">
        <f>SUMPRODUCT(LTA!J59:AN59,LTA!J$101:AN$101,LTA!J$105:AN$105)</f>
        <v>96.57</v>
      </c>
      <c r="U59" s="38">
        <f>SUMPRODUCT(LTA!J59:AN59,LTA!J$102:AN$102,LTA!J$105:AN$105)</f>
        <v>387.73000000000008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101.22</v>
      </c>
      <c r="Z59" s="35">
        <f>IEX!P59</f>
        <v>0</v>
      </c>
      <c r="AA59" s="76">
        <f>STOA!J59</f>
        <v>180.42</v>
      </c>
      <c r="AB59" s="76">
        <f>-STOA!P59</f>
        <v>0</v>
      </c>
      <c r="AC59">
        <f t="shared" si="0"/>
        <v>11.636744729989791</v>
      </c>
      <c r="AD59">
        <f t="shared" si="1"/>
        <v>1373.6900088402238</v>
      </c>
      <c r="AE59">
        <f>'IDT-1'!F59</f>
        <v>0</v>
      </c>
      <c r="AF59" s="25"/>
      <c r="AG59">
        <f t="shared" si="2"/>
        <v>1373.6900088402238</v>
      </c>
      <c r="AI59" s="35">
        <f>PXIL!J59</f>
        <v>0</v>
      </c>
      <c r="AJ59" s="35">
        <f>PXIL!P59</f>
        <v>0</v>
      </c>
      <c r="AK59" s="35">
        <f>RTM_IEX!J59</f>
        <v>80.010000000000005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10.21851506679093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410.93680820041595</v>
      </c>
      <c r="P60" s="37">
        <v>19.279063486666345</v>
      </c>
      <c r="Q60" s="37">
        <v>7.7111341571050316</v>
      </c>
      <c r="R60" s="39">
        <v>24.7</v>
      </c>
      <c r="S60" s="39">
        <v>0</v>
      </c>
      <c r="T60" s="38">
        <f>SUMPRODUCT(LTA!J60:AN60,LTA!J$101:AN$101,LTA!J$105:AN$105)</f>
        <v>92.02</v>
      </c>
      <c r="U60" s="38">
        <f>SUMPRODUCT(LTA!J60:AN60,LTA!J$102:AN$102,LTA!J$105:AN$105)</f>
        <v>381.56000000000006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134.96</v>
      </c>
      <c r="Z60" s="35">
        <f>IEX!P60</f>
        <v>0</v>
      </c>
      <c r="AA60" s="76">
        <f>STOA!J60</f>
        <v>180.42</v>
      </c>
      <c r="AB60" s="76">
        <f>-STOA!P60</f>
        <v>0</v>
      </c>
      <c r="AC60">
        <f t="shared" si="0"/>
        <v>11.822048729989794</v>
      </c>
      <c r="AD60">
        <f t="shared" si="1"/>
        <v>1395.5647048402236</v>
      </c>
      <c r="AE60">
        <f>'IDT-1'!F60</f>
        <v>0</v>
      </c>
      <c r="AF60" s="25"/>
      <c r="AG60">
        <f t="shared" si="2"/>
        <v>1395.5647048402236</v>
      </c>
      <c r="AI60" s="35">
        <f>PXIL!J60</f>
        <v>0</v>
      </c>
      <c r="AJ60" s="35">
        <f>PXIL!P60</f>
        <v>0</v>
      </c>
      <c r="AK60" s="35">
        <f>RTM_IEX!J60</f>
        <v>79.05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10.21851506679093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55.237480041968887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412.11866820041593</v>
      </c>
      <c r="P61" s="37">
        <v>19.279063486666345</v>
      </c>
      <c r="Q61" s="37">
        <v>7.7111341571050316</v>
      </c>
      <c r="R61" s="39">
        <v>24.7</v>
      </c>
      <c r="S61" s="39">
        <v>0</v>
      </c>
      <c r="T61" s="38">
        <f>SUMPRODUCT(LTA!J61:AN61,LTA!J$101:AN$101,LTA!J$105:AN$105)</f>
        <v>84.56</v>
      </c>
      <c r="U61" s="38">
        <f>SUMPRODUCT(LTA!J61:AN61,LTA!J$102:AN$102,LTA!J$105:AN$105)</f>
        <v>374.82000000000005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157.13</v>
      </c>
      <c r="Z61" s="35">
        <f>IEX!P61</f>
        <v>0</v>
      </c>
      <c r="AA61" s="76">
        <f>STOA!J61</f>
        <v>180.42</v>
      </c>
      <c r="AB61" s="76">
        <f>-STOA!P61</f>
        <v>0</v>
      </c>
      <c r="AC61">
        <f t="shared" si="0"/>
        <v>11.903629928004756</v>
      </c>
      <c r="AD61">
        <f t="shared" si="1"/>
        <v>1405.1951710249427</v>
      </c>
      <c r="AE61">
        <f>'IDT-1'!F61</f>
        <v>0</v>
      </c>
      <c r="AF61" s="25"/>
      <c r="AG61">
        <f t="shared" si="2"/>
        <v>1405.1951710249427</v>
      </c>
      <c r="AI61" s="35">
        <f>PXIL!J61</f>
        <v>0</v>
      </c>
      <c r="AJ61" s="35">
        <f>PXIL!P61</f>
        <v>0</v>
      </c>
      <c r="AK61" s="35">
        <f>RTM_IEX!J61</f>
        <v>82.9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10.21851506679093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55.237480041968887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412.14875640698409</v>
      </c>
      <c r="P62" s="37">
        <v>19.279063486666345</v>
      </c>
      <c r="Q62" s="37">
        <v>7.7111341571050316</v>
      </c>
      <c r="R62" s="39">
        <v>24.7</v>
      </c>
      <c r="S62" s="39">
        <v>0</v>
      </c>
      <c r="T62" s="38">
        <f>SUMPRODUCT(LTA!J62:AN62,LTA!J$101:AN$101,LTA!J$105:AN$105)</f>
        <v>77.89</v>
      </c>
      <c r="U62" s="38">
        <f>SUMPRODUCT(LTA!J62:AN62,LTA!J$102:AN$102,LTA!J$105:AN$105)</f>
        <v>405.88000000000005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175.45</v>
      </c>
      <c r="Z62" s="35">
        <f>IEX!P62</f>
        <v>0</v>
      </c>
      <c r="AA62" s="76">
        <f>STOA!J62</f>
        <v>180.42</v>
      </c>
      <c r="AB62" s="76">
        <f>-STOA!P62</f>
        <v>0</v>
      </c>
      <c r="AC62">
        <f t="shared" si="0"/>
        <v>11.987378668939929</v>
      </c>
      <c r="AD62">
        <f t="shared" si="1"/>
        <v>1415.0815104905755</v>
      </c>
      <c r="AE62">
        <f>'IDT-1'!F62</f>
        <v>0</v>
      </c>
      <c r="AF62" s="25"/>
      <c r="AG62">
        <f t="shared" si="2"/>
        <v>1415.0815104905755</v>
      </c>
      <c r="AI62" s="35">
        <f>PXIL!J62</f>
        <v>0</v>
      </c>
      <c r="AJ62" s="35">
        <f>PXIL!P62</f>
        <v>0</v>
      </c>
      <c r="AK62" s="35">
        <f>RTM_IEX!J62</f>
        <v>50.13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10.21851506679093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55.237480041968887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415.80908717155637</v>
      </c>
      <c r="P63" s="37">
        <v>19.279063486666345</v>
      </c>
      <c r="Q63" s="37">
        <v>7.7111341571050316</v>
      </c>
      <c r="R63" s="39">
        <v>24.7</v>
      </c>
      <c r="S63" s="39">
        <v>0</v>
      </c>
      <c r="T63" s="38">
        <f>SUMPRODUCT(LTA!J63:AN63,LTA!J$101:AN$101,LTA!J$105:AN$105)</f>
        <v>73.03</v>
      </c>
      <c r="U63" s="38">
        <f>SUMPRODUCT(LTA!J63:AN63,LTA!J$102:AN$102,LTA!J$105:AN$105)</f>
        <v>396.68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111.82</v>
      </c>
      <c r="Z63" s="35">
        <f>IEX!P63</f>
        <v>0</v>
      </c>
      <c r="AA63" s="76">
        <f>STOA!J63</f>
        <v>180.42</v>
      </c>
      <c r="AB63" s="76">
        <f>-STOA!P63</f>
        <v>0</v>
      </c>
      <c r="AC63">
        <f t="shared" si="0"/>
        <v>12.061889447362336</v>
      </c>
      <c r="AD63">
        <f t="shared" si="1"/>
        <v>1423.8773304767253</v>
      </c>
      <c r="AE63">
        <f>'IDT-1'!F63</f>
        <v>0</v>
      </c>
      <c r="AF63" s="25"/>
      <c r="AG63">
        <f t="shared" si="2"/>
        <v>1423.8773304767253</v>
      </c>
      <c r="AI63" s="35">
        <f>PXIL!J63</f>
        <v>0</v>
      </c>
      <c r="AJ63" s="35">
        <f>PXIL!P63</f>
        <v>0</v>
      </c>
      <c r="AK63" s="35">
        <f>RTM_IEX!J63</f>
        <v>133.03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10.21851506679093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55.237480041968887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415.80908717155637</v>
      </c>
      <c r="P64" s="37">
        <v>19.279063486666345</v>
      </c>
      <c r="Q64" s="37">
        <v>7.7111341571050316</v>
      </c>
      <c r="R64" s="39">
        <v>24.7</v>
      </c>
      <c r="S64" s="39">
        <v>0</v>
      </c>
      <c r="T64" s="38">
        <f>SUMPRODUCT(LTA!J64:AN64,LTA!J$101:AN$101,LTA!J$105:AN$105)</f>
        <v>66.17</v>
      </c>
      <c r="U64" s="38">
        <f>SUMPRODUCT(LTA!J64:AN64,LTA!J$102:AN$102,LTA!J$105:AN$105)</f>
        <v>388.13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116.64</v>
      </c>
      <c r="Z64" s="35">
        <f>IEX!P64</f>
        <v>0</v>
      </c>
      <c r="AA64" s="76">
        <f>STOA!J64</f>
        <v>180.42</v>
      </c>
      <c r="AB64" s="76">
        <f>-STOA!P64</f>
        <v>0</v>
      </c>
      <c r="AC64">
        <f t="shared" si="0"/>
        <v>12.021485447362338</v>
      </c>
      <c r="AD64">
        <f t="shared" si="1"/>
        <v>1419.1077344767255</v>
      </c>
      <c r="AE64">
        <f>'IDT-1'!F64</f>
        <v>0</v>
      </c>
      <c r="AF64" s="25"/>
      <c r="AG64">
        <f t="shared" si="2"/>
        <v>1419.1077344767255</v>
      </c>
      <c r="AI64" s="35">
        <f>PXIL!J64</f>
        <v>0</v>
      </c>
      <c r="AJ64" s="35">
        <f>PXIL!P64</f>
        <v>0</v>
      </c>
      <c r="AK64" s="35">
        <f>RTM_IEX!J64</f>
        <v>138.81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10.21851506679093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55.237480041968887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415.80908717155637</v>
      </c>
      <c r="P65" s="37">
        <v>19.279063486666345</v>
      </c>
      <c r="Q65" s="37">
        <v>7.7111341571050316</v>
      </c>
      <c r="R65" s="39">
        <v>24.7</v>
      </c>
      <c r="S65" s="39">
        <v>0</v>
      </c>
      <c r="T65" s="38">
        <f>SUMPRODUCT(LTA!J65:AN65,LTA!J$101:AN$101,LTA!J$105:AN$105)</f>
        <v>58.31</v>
      </c>
      <c r="U65" s="38">
        <f>SUMPRODUCT(LTA!J65:AN65,LTA!J$102:AN$102,LTA!J$105:AN$105)</f>
        <v>379.29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132.07</v>
      </c>
      <c r="Z65" s="35">
        <f>IEX!P65</f>
        <v>0</v>
      </c>
      <c r="AA65" s="76">
        <f>STOA!J65</f>
        <v>180.42</v>
      </c>
      <c r="AB65" s="76">
        <f>-STOA!P65</f>
        <v>0</v>
      </c>
      <c r="AC65">
        <f t="shared" si="0"/>
        <v>11.905565447362335</v>
      </c>
      <c r="AD65">
        <f t="shared" si="1"/>
        <v>1405.4236544767252</v>
      </c>
      <c r="AE65">
        <f>'IDT-1'!F65</f>
        <v>0</v>
      </c>
      <c r="AF65" s="25"/>
      <c r="AG65">
        <f t="shared" si="2"/>
        <v>1405.4236544767252</v>
      </c>
      <c r="AI65" s="35">
        <f>PXIL!J65</f>
        <v>0</v>
      </c>
      <c r="AJ65" s="35">
        <f>PXIL!P65</f>
        <v>0</v>
      </c>
      <c r="AK65" s="35">
        <f>RTM_IEX!J65</f>
        <v>126.28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10.21851506679093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55.237480041968887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415.80908717155637</v>
      </c>
      <c r="P66" s="37">
        <v>19.279063486666345</v>
      </c>
      <c r="Q66" s="37">
        <v>7.7111341571050316</v>
      </c>
      <c r="R66" s="39">
        <v>24.7</v>
      </c>
      <c r="S66" s="39">
        <v>0</v>
      </c>
      <c r="T66" s="38">
        <f>SUMPRODUCT(LTA!J66:AN66,LTA!J$101:AN$101,LTA!J$105:AN$105)</f>
        <v>50.45</v>
      </c>
      <c r="U66" s="38">
        <f>SUMPRODUCT(LTA!J66:AN66,LTA!J$102:AN$102,LTA!J$105:AN$105)</f>
        <v>369.90000000000003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138.82</v>
      </c>
      <c r="Z66" s="35">
        <f>IEX!P66</f>
        <v>0</v>
      </c>
      <c r="AA66" s="76">
        <f>STOA!J66</f>
        <v>180.42</v>
      </c>
      <c r="AB66" s="76">
        <f>-STOA!P66</f>
        <v>0</v>
      </c>
      <c r="AC66">
        <f t="shared" si="0"/>
        <v>11.833577447362337</v>
      </c>
      <c r="AD66">
        <f t="shared" si="1"/>
        <v>1396.9256424767254</v>
      </c>
      <c r="AE66">
        <f>'IDT-1'!F66</f>
        <v>0</v>
      </c>
      <c r="AF66" s="25"/>
      <c r="AG66">
        <f t="shared" si="2"/>
        <v>1396.9256424767254</v>
      </c>
      <c r="AI66" s="35">
        <f>PXIL!J66</f>
        <v>0</v>
      </c>
      <c r="AJ66" s="35">
        <f>PXIL!P66</f>
        <v>0</v>
      </c>
      <c r="AK66" s="35">
        <f>RTM_IEX!J66</f>
        <v>128.21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10.21851506679093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55.237480041968887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414.80575570273697</v>
      </c>
      <c r="P67" s="37">
        <v>19.279063486666345</v>
      </c>
      <c r="Q67" s="37">
        <v>7.7111341571050316</v>
      </c>
      <c r="R67" s="39">
        <v>24.7</v>
      </c>
      <c r="S67" s="39">
        <v>0</v>
      </c>
      <c r="T67" s="38">
        <f>SUMPRODUCT(LTA!J67:AN67,LTA!J$101:AN$101,LTA!J$105:AN$105)</f>
        <v>37.44</v>
      </c>
      <c r="U67" s="38">
        <f>SUMPRODUCT(LTA!J67:AN67,LTA!J$102:AN$102,LTA!J$105:AN$105)</f>
        <v>360.95000000000005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156.16999999999999</v>
      </c>
      <c r="Z67" s="35">
        <f>IEX!P67</f>
        <v>0</v>
      </c>
      <c r="AA67" s="76">
        <f>STOA!J67</f>
        <v>180.51</v>
      </c>
      <c r="AB67" s="76">
        <f>-STOA!P67</f>
        <v>0</v>
      </c>
      <c r="AC67">
        <f t="shared" si="0"/>
        <v>11.689993463024253</v>
      </c>
      <c r="AD67">
        <f t="shared" si="1"/>
        <v>1379.9758949922443</v>
      </c>
      <c r="AE67">
        <f>'IDT-1'!F67</f>
        <v>0</v>
      </c>
      <c r="AF67" s="25"/>
      <c r="AG67">
        <f t="shared" si="2"/>
        <v>1379.9758949922443</v>
      </c>
      <c r="AI67" s="35">
        <f>PXIL!J67</f>
        <v>0</v>
      </c>
      <c r="AJ67" s="35">
        <f>PXIL!P67</f>
        <v>0</v>
      </c>
      <c r="AK67" s="35">
        <f>RTM_IEX!J67</f>
        <v>116.64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10.21851506679093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55.237480041968887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417.97193606176546</v>
      </c>
      <c r="P68" s="37">
        <v>19.279063486666345</v>
      </c>
      <c r="Q68" s="37">
        <v>7.7111341571050316</v>
      </c>
      <c r="R68" s="39">
        <v>24.7</v>
      </c>
      <c r="S68" s="39">
        <v>0</v>
      </c>
      <c r="T68" s="38">
        <f>SUMPRODUCT(LTA!J68:AN68,LTA!J$101:AN$101,LTA!J$105:AN$105)</f>
        <v>27.33</v>
      </c>
      <c r="U68" s="38">
        <f>SUMPRODUCT(LTA!J68:AN68,LTA!J$102:AN$102,LTA!J$105:AN$105)</f>
        <v>350.56000000000006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152.31</v>
      </c>
      <c r="Z68" s="35">
        <f>IEX!P68</f>
        <v>0</v>
      </c>
      <c r="AA68" s="76">
        <f>STOA!J68</f>
        <v>180.51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11.609153378040093</v>
      </c>
      <c r="AD68">
        <f t="shared" ref="AD68:AD98" si="4">SUM(B68:AB68,AI68:AV68)-AC68</f>
        <v>1370.4329154362567</v>
      </c>
      <c r="AE68">
        <f>'IDT-1'!F68</f>
        <v>0</v>
      </c>
      <c r="AF68" s="25"/>
      <c r="AG68">
        <f t="shared" ref="AG68:AG98" si="5">SUM(AD68:AF68)</f>
        <v>1370.4329154362567</v>
      </c>
      <c r="AI68" s="35">
        <f>PXIL!J68</f>
        <v>0</v>
      </c>
      <c r="AJ68" s="35">
        <f>PXIL!P68</f>
        <v>0</v>
      </c>
      <c r="AK68" s="35">
        <f>RTM_IEX!J68</f>
        <v>128.21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10.21851506679093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55.237480041968887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488.99384049954767</v>
      </c>
      <c r="P69" s="37">
        <v>19.279063486666345</v>
      </c>
      <c r="Q69" s="37">
        <v>7.7111341571050316</v>
      </c>
      <c r="R69" s="39">
        <v>24.7</v>
      </c>
      <c r="S69" s="39">
        <v>0</v>
      </c>
      <c r="T69" s="38">
        <f>SUMPRODUCT(LTA!J69:AN69,LTA!J$101:AN$101,LTA!J$105:AN$105)</f>
        <v>22.12</v>
      </c>
      <c r="U69" s="38">
        <f>SUMPRODUCT(LTA!J69:AN69,LTA!J$102:AN$102,LTA!J$105:AN$105)</f>
        <v>382.00000000000006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164.84</v>
      </c>
      <c r="Z69" s="35">
        <f>IEX!P69</f>
        <v>0</v>
      </c>
      <c r="AA69" s="76">
        <f>STOA!J69</f>
        <v>180.51</v>
      </c>
      <c r="AB69" s="76">
        <f>-STOA!P69</f>
        <v>0</v>
      </c>
      <c r="AC69">
        <f t="shared" si="3"/>
        <v>11.535333375317462</v>
      </c>
      <c r="AD69">
        <f t="shared" si="4"/>
        <v>1361.7186398767617</v>
      </c>
      <c r="AE69">
        <f>'IDT-1'!F69</f>
        <v>0</v>
      </c>
      <c r="AF69" s="25"/>
      <c r="AG69">
        <f t="shared" si="5"/>
        <v>1361.7186398767617</v>
      </c>
      <c r="AI69" s="35">
        <f>PXIL!J69</f>
        <v>0</v>
      </c>
      <c r="AJ69" s="35">
        <f>PXIL!P69</f>
        <v>0</v>
      </c>
      <c r="AK69" s="35">
        <f>RTM_IEX!J69</f>
        <v>9.64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10.21851506679093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55.237480041968887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587.84359706393002</v>
      </c>
      <c r="P70" s="37">
        <v>19.279063486666345</v>
      </c>
      <c r="Q70" s="37">
        <v>26.673067632850245</v>
      </c>
      <c r="R70" s="39">
        <v>22.02</v>
      </c>
      <c r="S70" s="39">
        <v>0</v>
      </c>
      <c r="T70" s="38">
        <f>SUMPRODUCT(LTA!J70:AN70,LTA!J$101:AN$101,LTA!J$105:AN$105)</f>
        <v>18.25</v>
      </c>
      <c r="U70" s="38">
        <f>SUMPRODUCT(LTA!J70:AN70,LTA!J$102:AN$102,LTA!J$105:AN$105)</f>
        <v>373.57000000000005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180.51</v>
      </c>
      <c r="AB70" s="76">
        <f>-STOA!P70</f>
        <v>0</v>
      </c>
      <c r="AC70">
        <f t="shared" si="3"/>
        <v>11.435555571654534</v>
      </c>
      <c r="AD70">
        <f t="shared" si="4"/>
        <v>1349.9401077205521</v>
      </c>
      <c r="AE70">
        <f>'IDT-1'!F70</f>
        <v>0</v>
      </c>
      <c r="AF70" s="25"/>
      <c r="AG70">
        <f t="shared" si="5"/>
        <v>1349.9401077205521</v>
      </c>
      <c r="AI70" s="35">
        <f>PXIL!J70</f>
        <v>0</v>
      </c>
      <c r="AJ70" s="35">
        <f>PXIL!P70</f>
        <v>0</v>
      </c>
      <c r="AK70" s="35">
        <f>RTM_IEX!J70</f>
        <v>59.77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10.21851506679093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50.000000000000007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602.84273098604706</v>
      </c>
      <c r="P71" s="37">
        <v>19.279063486666345</v>
      </c>
      <c r="Q71" s="37">
        <v>26.673067632850245</v>
      </c>
      <c r="R71" s="39">
        <v>18.509999999999998</v>
      </c>
      <c r="S71" s="39">
        <v>0</v>
      </c>
      <c r="T71" s="38">
        <f>SUMPRODUCT(LTA!J71:AN71,LTA!J$101:AN$101,LTA!J$105:AN$105)</f>
        <v>13.5</v>
      </c>
      <c r="U71" s="38">
        <f>SUMPRODUCT(LTA!J71:AN71,LTA!J$102:AN$102,LTA!J$105:AN$105)</f>
        <v>367.81000000000006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184.12</v>
      </c>
      <c r="Z71" s="35">
        <f>IEX!P71</f>
        <v>0</v>
      </c>
      <c r="AA71" s="76">
        <f>STOA!J71</f>
        <v>180.51</v>
      </c>
      <c r="AB71" s="76">
        <f>-STOA!P71</f>
        <v>0</v>
      </c>
      <c r="AC71">
        <f t="shared" si="3"/>
        <v>13.393095129435352</v>
      </c>
      <c r="AD71">
        <f t="shared" si="4"/>
        <v>1356.0742220429192</v>
      </c>
      <c r="AE71">
        <f>'IDT-1'!F71</f>
        <v>0</v>
      </c>
      <c r="AF71" s="25"/>
      <c r="AG71">
        <f t="shared" si="5"/>
        <v>1356.0742220429192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-112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10.21851506679093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50.000000000000007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622.93820379056888</v>
      </c>
      <c r="P72" s="37">
        <v>72.94</v>
      </c>
      <c r="Q72" s="37">
        <v>26.673067632850245</v>
      </c>
      <c r="R72" s="39">
        <v>8.4674541629095295</v>
      </c>
      <c r="S72" s="39">
        <v>0</v>
      </c>
      <c r="T72" s="38">
        <f>SUMPRODUCT(LTA!J72:AN72,LTA!J$101:AN$101,LTA!J$105:AN$105)</f>
        <v>8.82</v>
      </c>
      <c r="U72" s="38">
        <f>SUMPRODUCT(LTA!J72:AN72,LTA!J$102:AN$102,LTA!J$105:AN$105)</f>
        <v>364.44000000000005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180.51</v>
      </c>
      <c r="AB72" s="76">
        <f>-STOA!P72</f>
        <v>0</v>
      </c>
      <c r="AC72">
        <f t="shared" si="3"/>
        <v>11.851149917486206</v>
      </c>
      <c r="AD72">
        <f t="shared" si="4"/>
        <v>1399.0000307356333</v>
      </c>
      <c r="AE72">
        <f>'IDT-1'!F72</f>
        <v>-50.838999999999999</v>
      </c>
      <c r="AF72" s="25"/>
      <c r="AG72">
        <f t="shared" si="5"/>
        <v>1348.1610307356334</v>
      </c>
      <c r="AI72" s="35">
        <f>PXIL!J72</f>
        <v>0</v>
      </c>
      <c r="AJ72" s="35">
        <f>PXIL!P72</f>
        <v>0</v>
      </c>
      <c r="AK72" s="35">
        <f>RTM_IEX!J72</f>
        <v>57.84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10.21851506679093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55.237480041968887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730.8830960648138</v>
      </c>
      <c r="P73" s="37">
        <v>75.137129212195305</v>
      </c>
      <c r="Q73" s="37">
        <v>26.673067632850245</v>
      </c>
      <c r="R73" s="39">
        <v>1.3225433526011561</v>
      </c>
      <c r="S73" s="39">
        <v>0</v>
      </c>
      <c r="T73" s="38">
        <f>SUMPRODUCT(LTA!J73:AN73,LTA!J$101:AN$101,LTA!J$105:AN$105)</f>
        <v>6.09</v>
      </c>
      <c r="U73" s="38">
        <f>SUMPRODUCT(LTA!J73:AN73,LTA!J$102:AN$102,LTA!J$105:AN$105)</f>
        <v>361.33000000000004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180.51</v>
      </c>
      <c r="AB73" s="76">
        <f>-STOA!P73</f>
        <v>0</v>
      </c>
      <c r="AC73">
        <f t="shared" si="3"/>
        <v>12.521898999889368</v>
      </c>
      <c r="AD73">
        <f t="shared" si="4"/>
        <v>1407.8838723713311</v>
      </c>
      <c r="AE73">
        <f>'IDT-1'!F73</f>
        <v>-47.914000000000001</v>
      </c>
      <c r="AF73" s="25"/>
      <c r="AG73">
        <f t="shared" si="5"/>
        <v>1359.9698723713311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10.21851506679093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55.237480041968887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768.25030716413289</v>
      </c>
      <c r="P74" s="37">
        <v>75.137129212195305</v>
      </c>
      <c r="Q74" s="37">
        <v>26.673067632850245</v>
      </c>
      <c r="R74" s="39">
        <v>0</v>
      </c>
      <c r="S74" s="39">
        <v>0</v>
      </c>
      <c r="T74" s="38">
        <f>SUMPRODUCT(LTA!J74:AN74,LTA!J$101:AN$101,LTA!J$105:AN$105)</f>
        <v>2.4299999999999997</v>
      </c>
      <c r="U74" s="38">
        <f>SUMPRODUCT(LTA!J74:AN74,LTA!J$102:AN$102,LTA!J$105:AN$105)</f>
        <v>359.05000000000007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180.51</v>
      </c>
      <c r="AB74" s="76">
        <f>-STOA!P74</f>
        <v>0</v>
      </c>
      <c r="AC74">
        <f t="shared" si="3"/>
        <v>12.884903259385355</v>
      </c>
      <c r="AD74">
        <f t="shared" si="4"/>
        <v>1424.6255358585529</v>
      </c>
      <c r="AE74">
        <f>'IDT-1'!F74</f>
        <v>-60.59</v>
      </c>
      <c r="AF74" s="25"/>
      <c r="AG74">
        <f t="shared" si="5"/>
        <v>1364.035535858553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-48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10.537997587454766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55.237480041968887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774.75821533308272</v>
      </c>
      <c r="P75" s="37">
        <v>68.919999999999987</v>
      </c>
      <c r="Q75" s="37">
        <v>26.673067632850245</v>
      </c>
      <c r="R75" s="39">
        <v>0</v>
      </c>
      <c r="S75" s="39">
        <v>0</v>
      </c>
      <c r="T75" s="38">
        <f>SUMPRODUCT(LTA!J75:AN75,LTA!J$101:AN$101,LTA!J$105:AN$105)</f>
        <v>1.08</v>
      </c>
      <c r="U75" s="38">
        <f>SUMPRODUCT(LTA!J75:AN75,LTA!J$102:AN$102,LTA!J$105:AN$105)</f>
        <v>359.21000000000004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180.69</v>
      </c>
      <c r="AB75" s="76">
        <f>-STOA!P75</f>
        <v>0</v>
      </c>
      <c r="AC75">
        <f t="shared" si="3"/>
        <v>12.923901244420117</v>
      </c>
      <c r="AD75">
        <f t="shared" si="4"/>
        <v>1419.1867993509366</v>
      </c>
      <c r="AE75">
        <f>'IDT-1'!F75</f>
        <v>-58.093000000000004</v>
      </c>
      <c r="AF75" s="25"/>
      <c r="AG75">
        <f t="shared" si="5"/>
        <v>1361.0937993509365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-53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10.537997587454766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55.237480041968887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781.49721672755163</v>
      </c>
      <c r="P76" s="37">
        <v>68.919999999999987</v>
      </c>
      <c r="Q76" s="37">
        <v>26.673067632850245</v>
      </c>
      <c r="R76" s="39">
        <v>0</v>
      </c>
      <c r="S76" s="39">
        <v>0</v>
      </c>
      <c r="T76" s="38">
        <f>SUMPRODUCT(LTA!J76:AN76,LTA!J$101:AN$101,LTA!J$105:AN$105)</f>
        <v>0.76</v>
      </c>
      <c r="U76" s="38">
        <f>SUMPRODUCT(LTA!J76:AN76,LTA!J$102:AN$102,LTA!J$105:AN$105)</f>
        <v>358.05000000000007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180.69</v>
      </c>
      <c r="AB76" s="76">
        <f>-STOA!P76</f>
        <v>0</v>
      </c>
      <c r="AC76">
        <f t="shared" si="3"/>
        <v>12.968076856133653</v>
      </c>
      <c r="AD76">
        <f t="shared" si="4"/>
        <v>1424.4016251336918</v>
      </c>
      <c r="AE76">
        <f>'IDT-1'!F76</f>
        <v>-50.367000000000004</v>
      </c>
      <c r="AF76" s="25"/>
      <c r="AG76">
        <f t="shared" si="5"/>
        <v>1374.0346251336919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-53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10.537997587454766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55.237480041968887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794.43343234259305</v>
      </c>
      <c r="P77" s="37">
        <v>68.919999999999987</v>
      </c>
      <c r="Q77" s="37">
        <v>26.673067632850245</v>
      </c>
      <c r="R77" s="39">
        <v>0</v>
      </c>
      <c r="S77" s="39">
        <v>0</v>
      </c>
      <c r="T77" s="38">
        <f>SUMPRODUCT(LTA!J77:AN77,LTA!J$101:AN$101,LTA!J$105:AN$105)</f>
        <v>0.38</v>
      </c>
      <c r="U77" s="38">
        <f>SUMPRODUCT(LTA!J77:AN77,LTA!J$102:AN$102,LTA!J$105:AN$105)</f>
        <v>366.21000000000004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180.69</v>
      </c>
      <c r="AB77" s="76">
        <f>-STOA!P77</f>
        <v>0</v>
      </c>
      <c r="AC77">
        <f t="shared" si="3"/>
        <v>13.43858358767112</v>
      </c>
      <c r="AD77">
        <f t="shared" si="4"/>
        <v>1409.647334017196</v>
      </c>
      <c r="AE77">
        <f>'IDT-1'!F77</f>
        <v>-52.259</v>
      </c>
      <c r="AF77" s="25"/>
      <c r="AG77">
        <f t="shared" si="5"/>
        <v>1357.388334017196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-88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10.537997587454766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54.827503073910471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795.18824459710993</v>
      </c>
      <c r="P78" s="37">
        <v>68.919999999999987</v>
      </c>
      <c r="Q78" s="37">
        <v>26.673067632850245</v>
      </c>
      <c r="R78" s="39">
        <v>0</v>
      </c>
      <c r="S78" s="39">
        <v>0</v>
      </c>
      <c r="T78" s="38">
        <f>SUMPRODUCT(LTA!J78:AN78,LTA!J$101:AN$101,LTA!J$105:AN$105)</f>
        <v>0.14000000000000001</v>
      </c>
      <c r="U78" s="38">
        <f>SUMPRODUCT(LTA!J78:AN78,LTA!J$102:AN$102,LTA!J$105:AN$105)</f>
        <v>405.84000000000003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180.69</v>
      </c>
      <c r="AB78" s="76">
        <f>-STOA!P78</f>
        <v>0</v>
      </c>
      <c r="AC78">
        <f t="shared" si="3"/>
        <v>14.102731355348045</v>
      </c>
      <c r="AD78">
        <f t="shared" si="4"/>
        <v>1409.7180215359774</v>
      </c>
      <c r="AE78">
        <f>'IDT-1'!F78</f>
        <v>-51.588999999999999</v>
      </c>
      <c r="AF78" s="25"/>
      <c r="AG78">
        <f t="shared" si="5"/>
        <v>1358.1290215359775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-127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10.85052754982415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49.997849369865371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785.1623336178244</v>
      </c>
      <c r="P79" s="37">
        <v>68.919999999999987</v>
      </c>
      <c r="Q79" s="37">
        <v>26.673067632850245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404.84999999999997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180.69</v>
      </c>
      <c r="AB79" s="76">
        <f>-STOA!P79</f>
        <v>0</v>
      </c>
      <c r="AC79">
        <f t="shared" si="3"/>
        <v>14.106616387290195</v>
      </c>
      <c r="AD79">
        <f t="shared" si="4"/>
        <v>1378.0411017830741</v>
      </c>
      <c r="AE79">
        <f>'IDT-1'!F79</f>
        <v>-63.031999999999996</v>
      </c>
      <c r="AF79" s="25"/>
      <c r="AG79">
        <f t="shared" si="5"/>
        <v>1315.0091017830741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-143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10.85052754982415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49.997830331959207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792.79645618860889</v>
      </c>
      <c r="P80" s="37">
        <v>68.919999999999987</v>
      </c>
      <c r="Q80" s="37">
        <v>26.673067632850245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396.16999999999996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180.69</v>
      </c>
      <c r="AB80" s="76">
        <f>-STOA!P80</f>
        <v>0</v>
      </c>
      <c r="AC80">
        <f t="shared" si="3"/>
        <v>14.013119279717481</v>
      </c>
      <c r="AD80">
        <f t="shared" si="4"/>
        <v>1387.0887024235249</v>
      </c>
      <c r="AE80">
        <f>'IDT-1'!F80</f>
        <v>-86.616</v>
      </c>
      <c r="AF80" s="25"/>
      <c r="AG80">
        <f t="shared" si="5"/>
        <v>1300.4727024235249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-133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10.85052754982415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49.99928487145565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796.96329358059631</v>
      </c>
      <c r="P81" s="37">
        <v>68.919999999999987</v>
      </c>
      <c r="Q81" s="37">
        <v>26.673067632850245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387.34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180.69</v>
      </c>
      <c r="AB81" s="76">
        <f>-STOA!P81</f>
        <v>0</v>
      </c>
      <c r="AC81">
        <f t="shared" si="3"/>
        <v>13.618172307496607</v>
      </c>
      <c r="AD81">
        <f t="shared" si="4"/>
        <v>1424.8219413272298</v>
      </c>
      <c r="AE81">
        <f>'IDT-1'!F81</f>
        <v>-105.71599999999999</v>
      </c>
      <c r="AF81" s="25"/>
      <c r="AG81">
        <f t="shared" si="5"/>
        <v>1319.1059413272299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-91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10.85052754982415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49.999277430543017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682.70395804868281</v>
      </c>
      <c r="P82" s="37">
        <v>68.919999999999987</v>
      </c>
      <c r="Q82" s="37">
        <v>26.673067632850245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359.03999999999996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180.69</v>
      </c>
      <c r="AB82" s="76">
        <f>-STOA!P82</f>
        <v>0</v>
      </c>
      <c r="AC82">
        <f t="shared" si="3"/>
        <v>11.852238473559961</v>
      </c>
      <c r="AD82">
        <f t="shared" si="4"/>
        <v>1399.1285321883402</v>
      </c>
      <c r="AE82">
        <f>'IDT-1'!F82</f>
        <v>-112.32499999999999</v>
      </c>
      <c r="AF82" s="25"/>
      <c r="AG82">
        <f t="shared" si="5"/>
        <v>1286.8035321883401</v>
      </c>
      <c r="AI82" s="35">
        <f>PXIL!J82</f>
        <v>0</v>
      </c>
      <c r="AJ82" s="35">
        <f>PXIL!P82</f>
        <v>0</v>
      </c>
      <c r="AK82" s="35">
        <f>RTM_IEX!J82</f>
        <v>24.1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11.153517516377102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49.999277117143173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574.60928423428038</v>
      </c>
      <c r="P83" s="37">
        <v>68.919999999999987</v>
      </c>
      <c r="Q83" s="37">
        <v>7.7111341571050316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358.73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105.65</v>
      </c>
      <c r="Z83" s="35">
        <f>IEX!P83</f>
        <v>0</v>
      </c>
      <c r="AA83" s="76">
        <f>STOA!J83</f>
        <v>180.69</v>
      </c>
      <c r="AB83" s="76">
        <f>-STOA!P83</f>
        <v>0</v>
      </c>
      <c r="AC83">
        <f t="shared" si="3"/>
        <v>12.410222592871895</v>
      </c>
      <c r="AD83">
        <f t="shared" si="4"/>
        <v>1242.0569304320338</v>
      </c>
      <c r="AE83">
        <f>'IDT-1'!F83</f>
        <v>0</v>
      </c>
      <c r="AF83" s="25"/>
      <c r="AG83">
        <f t="shared" si="5"/>
        <v>1242.0569304320338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-111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11.153517516377102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49.999272012521381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484.79810203046702</v>
      </c>
      <c r="P84" s="37">
        <v>48.2</v>
      </c>
      <c r="Q84" s="37">
        <v>26.673067632850245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358.73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180.69</v>
      </c>
      <c r="AB84" s="76">
        <f>-STOA!P84</f>
        <v>0</v>
      </c>
      <c r="AC84">
        <f t="shared" si="3"/>
        <v>10.347690353214613</v>
      </c>
      <c r="AD84">
        <f t="shared" si="4"/>
        <v>1221.520208839001</v>
      </c>
      <c r="AE84">
        <f>'IDT-1'!F84</f>
        <v>0</v>
      </c>
      <c r="AF84" s="25"/>
      <c r="AG84">
        <f t="shared" si="5"/>
        <v>1221.520208839001</v>
      </c>
      <c r="AI84" s="35">
        <f>PXIL!J84</f>
        <v>0</v>
      </c>
      <c r="AJ84" s="35">
        <f>PXIL!P84</f>
        <v>0</v>
      </c>
      <c r="AK84" s="35">
        <f>RTM_IEX!J84</f>
        <v>63.62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11.153517516377102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49.997984277363436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465.83371219506563</v>
      </c>
      <c r="P85" s="37">
        <v>19.28</v>
      </c>
      <c r="Q85" s="37">
        <v>26.673067632850245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358.73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180.69</v>
      </c>
      <c r="AB85" s="76">
        <f>-STOA!P85</f>
        <v>0</v>
      </c>
      <c r="AC85">
        <f t="shared" si="3"/>
        <v>10.220802661621914</v>
      </c>
      <c r="AD85">
        <f t="shared" si="4"/>
        <v>1206.5414189600344</v>
      </c>
      <c r="AE85">
        <f>'IDT-1'!F85</f>
        <v>0</v>
      </c>
      <c r="AF85" s="25"/>
      <c r="AG85">
        <f t="shared" si="5"/>
        <v>1206.5414189600344</v>
      </c>
      <c r="AI85" s="35">
        <f>PXIL!J85</f>
        <v>0</v>
      </c>
      <c r="AJ85" s="35">
        <f>PXIL!P85</f>
        <v>0</v>
      </c>
      <c r="AK85" s="35">
        <f>RTM_IEX!J85</f>
        <v>96.4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11.153517516377102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49.997984277363436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446.77153255906376</v>
      </c>
      <c r="P86" s="37">
        <v>19.28</v>
      </c>
      <c r="Q86" s="37">
        <v>26.673067632850245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358.73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180.69</v>
      </c>
      <c r="AB86" s="76">
        <f>-STOA!P86</f>
        <v>0</v>
      </c>
      <c r="AC86">
        <f t="shared" si="3"/>
        <v>10.093104352679498</v>
      </c>
      <c r="AD86">
        <f t="shared" si="4"/>
        <v>1191.466937632975</v>
      </c>
      <c r="AE86">
        <f>'IDT-1'!F86</f>
        <v>0</v>
      </c>
      <c r="AF86" s="25"/>
      <c r="AG86">
        <f t="shared" si="5"/>
        <v>1191.466937632975</v>
      </c>
      <c r="AI86" s="35">
        <f>PXIL!J86</f>
        <v>0</v>
      </c>
      <c r="AJ86" s="35">
        <f>PXIL!P86</f>
        <v>0</v>
      </c>
      <c r="AK86" s="35">
        <f>RTM_IEX!J86</f>
        <v>100.26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11.153517516377102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49.997942810121373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445.36938647313184</v>
      </c>
      <c r="P87" s="37">
        <v>19.28</v>
      </c>
      <c r="Q87" s="37">
        <v>26.673067632850245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358.41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180.60999999999999</v>
      </c>
      <c r="AB87" s="76">
        <f>-STOA!P87</f>
        <v>0</v>
      </c>
      <c r="AC87">
        <f t="shared" si="3"/>
        <v>9.9321419772328348</v>
      </c>
      <c r="AD87">
        <f t="shared" si="4"/>
        <v>1172.4657124552477</v>
      </c>
      <c r="AE87">
        <f>'IDT-1'!F87</f>
        <v>0</v>
      </c>
      <c r="AF87" s="25"/>
      <c r="AG87">
        <f t="shared" si="5"/>
        <v>1172.4657124552477</v>
      </c>
      <c r="AI87" s="35">
        <f>PXIL!J87</f>
        <v>0</v>
      </c>
      <c r="AJ87" s="35">
        <f>PXIL!P87</f>
        <v>0</v>
      </c>
      <c r="AK87" s="35">
        <f>RTM_IEX!J87</f>
        <v>82.9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11.153517516377102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49.998024105907923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442.34421321507619</v>
      </c>
      <c r="P88" s="37">
        <v>19.28</v>
      </c>
      <c r="Q88" s="37">
        <v>26.673067632850245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358.41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180.60999999999999</v>
      </c>
      <c r="AB88" s="76">
        <f>-STOA!P88</f>
        <v>0</v>
      </c>
      <c r="AC88">
        <f t="shared" si="3"/>
        <v>9.9796432047497738</v>
      </c>
      <c r="AD88">
        <f t="shared" si="4"/>
        <v>1178.0731192654616</v>
      </c>
      <c r="AE88">
        <f>'IDT-1'!F88</f>
        <v>0</v>
      </c>
      <c r="AF88" s="25"/>
      <c r="AG88">
        <f t="shared" si="5"/>
        <v>1178.0731192654616</v>
      </c>
      <c r="AI88" s="35">
        <f>PXIL!J88</f>
        <v>0</v>
      </c>
      <c r="AJ88" s="35">
        <f>PXIL!P88</f>
        <v>0</v>
      </c>
      <c r="AK88" s="35">
        <f>RTM_IEX!J88</f>
        <v>91.58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11.153517516377102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434.42589870834519</v>
      </c>
      <c r="P89" s="37">
        <v>19.28</v>
      </c>
      <c r="Q89" s="37">
        <v>26.673067632850245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358.18000000000006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180.60999999999999</v>
      </c>
      <c r="AB89" s="76">
        <f>-STOA!P89</f>
        <v>0</v>
      </c>
      <c r="AC89">
        <f t="shared" si="3"/>
        <v>10.008401960403608</v>
      </c>
      <c r="AD89">
        <f t="shared" si="4"/>
        <v>1181.4680218971689</v>
      </c>
      <c r="AE89">
        <f>'IDT-1'!F89</f>
        <v>0</v>
      </c>
      <c r="AF89" s="25"/>
      <c r="AG89">
        <f t="shared" si="5"/>
        <v>1181.4680218971689</v>
      </c>
      <c r="AI89" s="35">
        <f>PXIL!J89</f>
        <v>0</v>
      </c>
      <c r="AJ89" s="35">
        <f>PXIL!P89</f>
        <v>0</v>
      </c>
      <c r="AK89" s="35">
        <f>RTM_IEX!J89</f>
        <v>103.15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11.153517516377102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435.07630088225824</v>
      </c>
      <c r="P90" s="37">
        <v>19.28</v>
      </c>
      <c r="Q90" s="37">
        <v>26.673067632850245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358.18000000000006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180.60999999999999</v>
      </c>
      <c r="AB90" s="76">
        <f>-STOA!P90</f>
        <v>0</v>
      </c>
      <c r="AC90">
        <f t="shared" si="3"/>
        <v>10.070565338664478</v>
      </c>
      <c r="AD90">
        <f t="shared" si="4"/>
        <v>1188.8062606928213</v>
      </c>
      <c r="AE90">
        <f>'IDT-1'!F90</f>
        <v>0</v>
      </c>
      <c r="AF90" s="25"/>
      <c r="AG90">
        <f t="shared" si="5"/>
        <v>1188.8062606928213</v>
      </c>
      <c r="AI90" s="35">
        <f>PXIL!J90</f>
        <v>0</v>
      </c>
      <c r="AJ90" s="35">
        <f>PXIL!P90</f>
        <v>0</v>
      </c>
      <c r="AK90" s="35">
        <f>RTM_IEX!J90</f>
        <v>109.9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11.153517516377102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49.997809611425062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448.76574121992417</v>
      </c>
      <c r="P91" s="37">
        <v>19.28</v>
      </c>
      <c r="Q91" s="37">
        <v>26.673067632850245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358.09000000000003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110.86</v>
      </c>
      <c r="Z91" s="35">
        <f>IEX!P91</f>
        <v>0</v>
      </c>
      <c r="AA91" s="76">
        <f>STOA!J91</f>
        <v>180.51</v>
      </c>
      <c r="AB91" s="76">
        <f>-STOA!P91</f>
        <v>0</v>
      </c>
      <c r="AC91">
        <f t="shared" si="3"/>
        <v>10.276717815485732</v>
      </c>
      <c r="AD91">
        <f t="shared" si="4"/>
        <v>1193.0573581650908</v>
      </c>
      <c r="AE91">
        <f>'IDT-1'!F91</f>
        <v>0</v>
      </c>
      <c r="AF91" s="25"/>
      <c r="AG91">
        <f t="shared" si="5"/>
        <v>1193.0573581650908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11.153517516377102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49.997809611425062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448.76574121992417</v>
      </c>
      <c r="P92" s="37">
        <v>19.28</v>
      </c>
      <c r="Q92" s="37">
        <v>26.673067632850245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358.09000000000003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114.72</v>
      </c>
      <c r="Z92" s="35">
        <f>IEX!P92</f>
        <v>0</v>
      </c>
      <c r="AA92" s="76">
        <f>STOA!J92</f>
        <v>180.51</v>
      </c>
      <c r="AB92" s="76">
        <f>-STOA!P92</f>
        <v>0</v>
      </c>
      <c r="AC92">
        <f t="shared" si="3"/>
        <v>10.309141815485734</v>
      </c>
      <c r="AD92">
        <f t="shared" si="4"/>
        <v>1196.884934165091</v>
      </c>
      <c r="AE92">
        <f>'IDT-1'!F92</f>
        <v>0</v>
      </c>
      <c r="AF92" s="25"/>
      <c r="AG92">
        <f t="shared" si="5"/>
        <v>1196.884934165091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11.149266131265579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49.997984277363436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439.37170088327736</v>
      </c>
      <c r="P93" s="37">
        <v>19.28</v>
      </c>
      <c r="Q93" s="37">
        <v>26.673067632850245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358.09000000000003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119.54</v>
      </c>
      <c r="Z93" s="35">
        <f>IEX!P93</f>
        <v>0</v>
      </c>
      <c r="AA93" s="76">
        <f>STOA!J93</f>
        <v>180.51</v>
      </c>
      <c r="AB93" s="76">
        <f>-STOA!P93</f>
        <v>0</v>
      </c>
      <c r="AC93">
        <f t="shared" si="3"/>
        <v>10.671830054967955</v>
      </c>
      <c r="AD93">
        <f t="shared" si="4"/>
        <v>1259.7841288697884</v>
      </c>
      <c r="AE93">
        <f>'IDT-1'!F93</f>
        <v>0</v>
      </c>
      <c r="AF93" s="25"/>
      <c r="AG93">
        <f t="shared" si="5"/>
        <v>1259.7841288697884</v>
      </c>
      <c r="AI93" s="35">
        <f>PXIL!J93</f>
        <v>0</v>
      </c>
      <c r="AJ93" s="35">
        <f>PXIL!P93</f>
        <v>0</v>
      </c>
      <c r="AK93" s="35">
        <f>RTM_IEX!J93</f>
        <v>57.84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11.149266131265579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49.997984277363436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437.27621602972704</v>
      </c>
      <c r="P94" s="37">
        <v>19.28</v>
      </c>
      <c r="Q94" s="37">
        <v>26.673067632850245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358.09000000000003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106.12</v>
      </c>
      <c r="Z94" s="35">
        <f>IEX!P94</f>
        <v>0</v>
      </c>
      <c r="AA94" s="76">
        <f>STOA!J94</f>
        <v>180.51</v>
      </c>
      <c r="AB94" s="76">
        <f>-STOA!P94</f>
        <v>0</v>
      </c>
      <c r="AC94">
        <f t="shared" si="3"/>
        <v>10.743939982198134</v>
      </c>
      <c r="AD94">
        <f t="shared" si="4"/>
        <v>1268.2965340890084</v>
      </c>
      <c r="AE94">
        <f>'IDT-1'!F94</f>
        <v>0</v>
      </c>
      <c r="AF94" s="25"/>
      <c r="AG94">
        <f t="shared" si="5"/>
        <v>1268.2965340890084</v>
      </c>
      <c r="AI94" s="35">
        <f>PXIL!J94</f>
        <v>0</v>
      </c>
      <c r="AJ94" s="35">
        <f>PXIL!P94</f>
        <v>0</v>
      </c>
      <c r="AK94" s="35">
        <f>RTM_IEX!J94</f>
        <v>81.94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11.149266131265579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50.004045067523286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437.27621602972704</v>
      </c>
      <c r="P95" s="37">
        <v>19.28</v>
      </c>
      <c r="Q95" s="37">
        <v>26.673067632850245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357.86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130.13999999999999</v>
      </c>
      <c r="Z95" s="35">
        <f>IEX!P95</f>
        <v>0</v>
      </c>
      <c r="AA95" s="76">
        <f>STOA!J95</f>
        <v>180.51</v>
      </c>
      <c r="AB95" s="76">
        <f>-STOA!P95</f>
        <v>0</v>
      </c>
      <c r="AC95">
        <f t="shared" si="3"/>
        <v>10.984314892835474</v>
      </c>
      <c r="AD95">
        <f t="shared" si="4"/>
        <v>1296.6722199685307</v>
      </c>
      <c r="AE95">
        <f>'IDT-1'!F95</f>
        <v>0</v>
      </c>
      <c r="AF95" s="25"/>
      <c r="AG95">
        <f t="shared" si="5"/>
        <v>1296.6722199685307</v>
      </c>
      <c r="AI95" s="35">
        <f>PXIL!J95</f>
        <v>0</v>
      </c>
      <c r="AJ95" s="35">
        <f>PXIL!P95</f>
        <v>0</v>
      </c>
      <c r="AK95" s="35">
        <f>RTM_IEX!J95</f>
        <v>86.76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11.149266131265579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50.004045067523286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434.41361904527594</v>
      </c>
      <c r="P96" s="37">
        <v>19.28</v>
      </c>
      <c r="Q96" s="37">
        <v>26.673067632850245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357.86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95.93</v>
      </c>
      <c r="Z96" s="35">
        <f>IEX!P96</f>
        <v>0</v>
      </c>
      <c r="AA96" s="76">
        <f>STOA!J96</f>
        <v>180.51</v>
      </c>
      <c r="AB96" s="76">
        <f>-STOA!P96</f>
        <v>0</v>
      </c>
      <c r="AC96">
        <f t="shared" si="3"/>
        <v>10.996809078166086</v>
      </c>
      <c r="AD96">
        <f t="shared" si="4"/>
        <v>1298.147128798749</v>
      </c>
      <c r="AE96">
        <f>'IDT-1'!F96</f>
        <v>0</v>
      </c>
      <c r="AF96" s="25"/>
      <c r="AG96">
        <f t="shared" si="5"/>
        <v>1298.147128798749</v>
      </c>
      <c r="AI96" s="35">
        <f>PXIL!J96</f>
        <v>0</v>
      </c>
      <c r="AJ96" s="35">
        <f>PXIL!P96</f>
        <v>0</v>
      </c>
      <c r="AK96" s="35">
        <f>RTM_IEX!J96</f>
        <v>125.32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11.149266131265579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50.004045067523286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431.1090954143682</v>
      </c>
      <c r="P97" s="37">
        <v>19.28</v>
      </c>
      <c r="Q97" s="37">
        <v>26.673067632850245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357.86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134.96</v>
      </c>
      <c r="Z97" s="35">
        <f>IEX!P97</f>
        <v>0</v>
      </c>
      <c r="AA97" s="76">
        <f>STOA!J97</f>
        <v>180.51</v>
      </c>
      <c r="AB97" s="76">
        <f>-STOA!P97</f>
        <v>0</v>
      </c>
      <c r="AC97">
        <f t="shared" si="3"/>
        <v>11.013487079666461</v>
      </c>
      <c r="AD97">
        <f t="shared" si="4"/>
        <v>1300.1159271663407</v>
      </c>
      <c r="AE97">
        <f>'IDT-1'!F97</f>
        <v>0</v>
      </c>
      <c r="AF97" s="25"/>
      <c r="AG97">
        <f t="shared" si="5"/>
        <v>1300.1159271663407</v>
      </c>
      <c r="AI97" s="35">
        <f>PXIL!J97</f>
        <v>0</v>
      </c>
      <c r="AJ97" s="35">
        <f>PXIL!P97</f>
        <v>0</v>
      </c>
      <c r="AK97" s="35">
        <f>RTM_IEX!J97</f>
        <v>91.58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11.149266131265579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50.004045067523286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431.1090954143682</v>
      </c>
      <c r="P98" s="37">
        <v>19.28</v>
      </c>
      <c r="Q98" s="37">
        <v>26.673067632850245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357.86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128.21</v>
      </c>
      <c r="Z98" s="35">
        <f>IEX!P98</f>
        <v>0</v>
      </c>
      <c r="AA98" s="76">
        <f>STOA!J98</f>
        <v>180.51</v>
      </c>
      <c r="AB98" s="76">
        <f>-STOA!P98</f>
        <v>0</v>
      </c>
      <c r="AC98">
        <f t="shared" si="3"/>
        <v>10.956787079666459</v>
      </c>
      <c r="AD98">
        <f t="shared" si="4"/>
        <v>1293.4226271663408</v>
      </c>
      <c r="AE98">
        <f>'IDT-1'!F98</f>
        <v>0</v>
      </c>
      <c r="AF98" s="25"/>
      <c r="AG98">
        <f t="shared" si="5"/>
        <v>1293.4226271663408</v>
      </c>
      <c r="AI98" s="35">
        <f>PXIL!J98</f>
        <v>0</v>
      </c>
      <c r="AJ98" s="35">
        <f>PXIL!P98</f>
        <v>0</v>
      </c>
      <c r="AK98" s="35">
        <f>RTM_IEX!J98</f>
        <v>91.58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0.19209456000000047</v>
      </c>
      <c r="E99">
        <f t="shared" si="6"/>
        <v>0.26089873009639192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1.2762606976019286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11.382336094213299</v>
      </c>
      <c r="P99" s="37">
        <f t="shared" si="6"/>
        <v>0.71430484060995769</v>
      </c>
      <c r="Q99" s="37">
        <f t="shared" si="6"/>
        <v>0.37468428621376271</v>
      </c>
      <c r="R99" s="39">
        <f>SUM(R3:R98)/4000</f>
        <v>0.26151749937887786</v>
      </c>
      <c r="S99" s="39">
        <f t="shared" si="6"/>
        <v>0</v>
      </c>
      <c r="T99" s="38">
        <f t="shared" si="6"/>
        <v>0.7390175000000001</v>
      </c>
      <c r="U99" s="38">
        <f t="shared" si="6"/>
        <v>8.9564325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1.0252874999999999</v>
      </c>
      <c r="Z99" s="35">
        <f t="shared" si="6"/>
        <v>0</v>
      </c>
      <c r="AA99" s="76">
        <f t="shared" si="6"/>
        <v>4.3327200000000019</v>
      </c>
      <c r="AB99" s="76">
        <f t="shared" si="6"/>
        <v>0</v>
      </c>
      <c r="AC99">
        <f t="shared" si="6"/>
        <v>0.25864875729894604</v>
      </c>
      <c r="AD99">
        <f t="shared" si="6"/>
        <v>29.95091545081527</v>
      </c>
      <c r="AE99">
        <f t="shared" si="6"/>
        <v>-0.48911224999999992</v>
      </c>
      <c r="AG99">
        <f t="shared" si="6"/>
        <v>29.461803200815261</v>
      </c>
      <c r="AI99">
        <f t="shared" si="6"/>
        <v>0</v>
      </c>
      <c r="AJ99">
        <f t="shared" si="6"/>
        <v>0</v>
      </c>
      <c r="AK99">
        <f t="shared" si="6"/>
        <v>0.9837600000000003</v>
      </c>
      <c r="AL99">
        <f t="shared" si="6"/>
        <v>-0.28975000000000001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45585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1.2927600000000001</v>
      </c>
      <c r="E3">
        <f>GT_NG!S3</f>
        <v>2.1682711478211338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18.999730544229749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113.92000000000002</v>
      </c>
      <c r="AB3" s="76">
        <f>-STOA!Q3</f>
        <v>0</v>
      </c>
      <c r="AC3">
        <f>SUMIF(B3:AB3,"&gt;0")*$AC$2-SUMIF(B3:AB3,"&lt;0")*($AC$2/(1-$AC$2))+SUMIF(AI3:AR3,"&gt;0")*$AC$2-SUMIF(AI3:AR3,"&lt;0")*($AC$2/(1-$AC$2))</f>
        <v>1.1455983982132274</v>
      </c>
      <c r="AD3">
        <f>SUM(B3:AB3,AI3:AV3)-AC3</f>
        <v>135.23516329383767</v>
      </c>
      <c r="AE3">
        <f>'IDT-1'!E3</f>
        <v>0</v>
      </c>
      <c r="AF3" s="25"/>
      <c r="AG3">
        <f>SUM(AD3:AF3)</f>
        <v>135.23516329383767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1.2927600000000001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18.999730544229749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113.92000000000002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1.1451007622120881</v>
      </c>
      <c r="AD4">
        <f t="shared" ref="AD4:AD67" si="1">SUM(B4:AB4,AI4:AV4)-AC4</f>
        <v>135.1764185487508</v>
      </c>
      <c r="AE4">
        <f>'IDT-1'!E4</f>
        <v>0</v>
      </c>
      <c r="AF4" s="25"/>
      <c r="AG4">
        <f t="shared" ref="AG4:AG67" si="2">SUM(AD4:AF4)</f>
        <v>135.1764185487508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1.2927600000000001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18.999730544229749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113.92000000000002</v>
      </c>
      <c r="AB5" s="76">
        <f>-STOA!Q5</f>
        <v>0</v>
      </c>
      <c r="AC5">
        <f t="shared" si="0"/>
        <v>1.1451007622120881</v>
      </c>
      <c r="AD5">
        <f t="shared" si="1"/>
        <v>135.1764185487508</v>
      </c>
      <c r="AE5">
        <f>'IDT-1'!E5</f>
        <v>0</v>
      </c>
      <c r="AF5" s="25"/>
      <c r="AG5">
        <f t="shared" si="2"/>
        <v>135.1764185487508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1.2927600000000001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18.999730544229749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113.92000000000002</v>
      </c>
      <c r="AB6" s="76">
        <f>-STOA!Q6</f>
        <v>0</v>
      </c>
      <c r="AC6">
        <f t="shared" si="0"/>
        <v>1.1451007622120881</v>
      </c>
      <c r="AD6">
        <f t="shared" si="1"/>
        <v>135.1764185487508</v>
      </c>
      <c r="AE6">
        <f>'IDT-1'!E6</f>
        <v>0</v>
      </c>
      <c r="AF6" s="25"/>
      <c r="AG6">
        <f t="shared" si="2"/>
        <v>135.1764185487508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1.2927600000000001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18.999730544229749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113.92000000000002</v>
      </c>
      <c r="AB7" s="76">
        <f>-STOA!Q7</f>
        <v>0</v>
      </c>
      <c r="AC7">
        <f t="shared" si="0"/>
        <v>1.1451007622120881</v>
      </c>
      <c r="AD7">
        <f t="shared" si="1"/>
        <v>135.1764185487508</v>
      </c>
      <c r="AE7">
        <f>'IDT-1'!E7</f>
        <v>0</v>
      </c>
      <c r="AF7" s="25"/>
      <c r="AG7">
        <f t="shared" si="2"/>
        <v>135.1764185487508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1.2927600000000001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18.999730544229749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113.92000000000002</v>
      </c>
      <c r="AB8" s="76">
        <f>-STOA!Q8</f>
        <v>0</v>
      </c>
      <c r="AC8">
        <f t="shared" si="0"/>
        <v>1.1451007622120881</v>
      </c>
      <c r="AD8">
        <f t="shared" si="1"/>
        <v>135.1764185487508</v>
      </c>
      <c r="AE8">
        <f>'IDT-1'!E8</f>
        <v>0</v>
      </c>
      <c r="AF8" s="25"/>
      <c r="AG8">
        <f t="shared" si="2"/>
        <v>135.1764185487508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1.2927600000000001</v>
      </c>
      <c r="E9">
        <f>GT_NG!S9</f>
        <v>2.1090287667331244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18.999730544229749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113.92000000000002</v>
      </c>
      <c r="AB9" s="76">
        <f>-STOA!Q9</f>
        <v>0</v>
      </c>
      <c r="AC9">
        <f t="shared" si="0"/>
        <v>1.1451007622120881</v>
      </c>
      <c r="AD9">
        <f t="shared" si="1"/>
        <v>135.1764185487508</v>
      </c>
      <c r="AE9">
        <f>'IDT-1'!E9</f>
        <v>0</v>
      </c>
      <c r="AF9" s="25"/>
      <c r="AG9">
        <f t="shared" si="2"/>
        <v>135.1764185487508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1.2927600000000001</v>
      </c>
      <c r="E10">
        <f>GT_NG!S10</f>
        <v>2.1090287667331244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18.999730544229749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113.92000000000002</v>
      </c>
      <c r="AB10" s="76">
        <f>-STOA!Q10</f>
        <v>0</v>
      </c>
      <c r="AC10">
        <f t="shared" si="0"/>
        <v>1.1451007622120881</v>
      </c>
      <c r="AD10">
        <f t="shared" si="1"/>
        <v>135.1764185487508</v>
      </c>
      <c r="AE10">
        <f>'IDT-1'!E10</f>
        <v>0</v>
      </c>
      <c r="AF10" s="25"/>
      <c r="AG10">
        <f t="shared" si="2"/>
        <v>135.1764185487508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1.2927600000000001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18.999730544229749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</v>
      </c>
      <c r="AA11" s="76">
        <f>STOA!K11</f>
        <v>113.92000000000002</v>
      </c>
      <c r="AB11" s="76">
        <f>-STOA!Q11</f>
        <v>0</v>
      </c>
      <c r="AC11">
        <f t="shared" si="0"/>
        <v>1.2298055867154636</v>
      </c>
      <c r="AD11">
        <f t="shared" si="1"/>
        <v>125.09090982597181</v>
      </c>
      <c r="AE11">
        <f>'IDT-1'!E11</f>
        <v>0</v>
      </c>
      <c r="AF11" s="25"/>
      <c r="AG11">
        <f t="shared" si="2"/>
        <v>125.09090982597181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1.2927600000000001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18.999730544229749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</v>
      </c>
      <c r="AA12" s="76">
        <f>STOA!K12</f>
        <v>113.92000000000002</v>
      </c>
      <c r="AB12" s="76">
        <f>-STOA!Q12</f>
        <v>0</v>
      </c>
      <c r="AC12">
        <f t="shared" si="0"/>
        <v>1.2298055867154636</v>
      </c>
      <c r="AD12">
        <f t="shared" si="1"/>
        <v>125.09090982597181</v>
      </c>
      <c r="AE12">
        <f>'IDT-1'!E12</f>
        <v>0</v>
      </c>
      <c r="AF12" s="25"/>
      <c r="AG12">
        <f t="shared" si="2"/>
        <v>125.09090982597181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1.2927600000000001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5.9997769931239553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</v>
      </c>
      <c r="AA13" s="76">
        <f>STOA!K13</f>
        <v>113.92000000000002</v>
      </c>
      <c r="AB13" s="76">
        <f>-STOA!Q13</f>
        <v>0</v>
      </c>
      <c r="AC13">
        <f t="shared" si="0"/>
        <v>1.1206059768861749</v>
      </c>
      <c r="AD13">
        <f t="shared" si="1"/>
        <v>112.20015588469528</v>
      </c>
      <c r="AE13">
        <f>'IDT-1'!E13</f>
        <v>0</v>
      </c>
      <c r="AF13" s="25"/>
      <c r="AG13">
        <f t="shared" si="2"/>
        <v>112.20015588469528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1.2927600000000001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5.9997769931239553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</v>
      </c>
      <c r="AA14" s="76">
        <f>STOA!K14</f>
        <v>113.92000000000002</v>
      </c>
      <c r="AB14" s="76">
        <f>-STOA!Q14</f>
        <v>0</v>
      </c>
      <c r="AC14">
        <f t="shared" si="0"/>
        <v>1.1206059768861749</v>
      </c>
      <c r="AD14">
        <f t="shared" si="1"/>
        <v>112.20015588469528</v>
      </c>
      <c r="AE14">
        <f>'IDT-1'!E14</f>
        <v>0</v>
      </c>
      <c r="AF14" s="25"/>
      <c r="AG14">
        <f t="shared" si="2"/>
        <v>112.20015588469528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1.2927600000000001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5.9997769931239553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-15</v>
      </c>
      <c r="AA15" s="76">
        <f>STOA!K15</f>
        <v>113.92000000000002</v>
      </c>
      <c r="AB15" s="76">
        <f>-STOA!Q15</f>
        <v>0</v>
      </c>
      <c r="AC15">
        <f t="shared" si="0"/>
        <v>1.1629617655106204</v>
      </c>
      <c r="AD15">
        <f t="shared" si="1"/>
        <v>107.15780009607084</v>
      </c>
      <c r="AE15">
        <f>'IDT-1'!E15</f>
        <v>0</v>
      </c>
      <c r="AF15" s="25"/>
      <c r="AG15">
        <f t="shared" si="2"/>
        <v>107.15780009607084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1.2927600000000001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5.9997769931239553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-15</v>
      </c>
      <c r="AA16" s="76">
        <f>STOA!K16</f>
        <v>113.92000000000002</v>
      </c>
      <c r="AB16" s="76">
        <f>-STOA!Q16</f>
        <v>0</v>
      </c>
      <c r="AC16">
        <f t="shared" si="0"/>
        <v>1.1629617655106204</v>
      </c>
      <c r="AD16">
        <f t="shared" si="1"/>
        <v>107.15780009607084</v>
      </c>
      <c r="AE16">
        <f>'IDT-1'!E16</f>
        <v>0</v>
      </c>
      <c r="AF16" s="25"/>
      <c r="AG16">
        <f t="shared" si="2"/>
        <v>107.15780009607084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1.2927600000000001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5.9997769931239553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-15</v>
      </c>
      <c r="AA17" s="76">
        <f>STOA!K17</f>
        <v>113.92000000000002</v>
      </c>
      <c r="AB17" s="76">
        <f>-STOA!Q17</f>
        <v>0</v>
      </c>
      <c r="AC17">
        <f t="shared" si="0"/>
        <v>1.1629617655106204</v>
      </c>
      <c r="AD17">
        <f t="shared" si="1"/>
        <v>107.15780009607084</v>
      </c>
      <c r="AE17">
        <f>'IDT-1'!E17</f>
        <v>0</v>
      </c>
      <c r="AF17" s="25"/>
      <c r="AG17">
        <f t="shared" si="2"/>
        <v>107.15780009607084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1.2927600000000001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5.9997769931239553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-15</v>
      </c>
      <c r="AA18" s="76">
        <f>STOA!K18</f>
        <v>113.92000000000002</v>
      </c>
      <c r="AB18" s="76">
        <f>-STOA!Q18</f>
        <v>0</v>
      </c>
      <c r="AC18">
        <f t="shared" si="0"/>
        <v>1.1629617655106204</v>
      </c>
      <c r="AD18">
        <f t="shared" si="1"/>
        <v>107.15780009607084</v>
      </c>
      <c r="AE18">
        <f>'IDT-1'!E18</f>
        <v>0</v>
      </c>
      <c r="AF18" s="25"/>
      <c r="AG18">
        <f t="shared" si="2"/>
        <v>107.15780009607084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1.2927600000000001</v>
      </c>
      <c r="E19">
        <f>GT_NG!S19</f>
        <v>2.1082248684574911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5.9997769931239553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-15</v>
      </c>
      <c r="AA19" s="76">
        <f>STOA!K19</f>
        <v>113.92000000000002</v>
      </c>
      <c r="AB19" s="76">
        <f>-STOA!Q19</f>
        <v>0</v>
      </c>
      <c r="AC19">
        <f t="shared" si="0"/>
        <v>1.1629617655106204</v>
      </c>
      <c r="AD19">
        <f t="shared" si="1"/>
        <v>107.15780009607084</v>
      </c>
      <c r="AE19">
        <f>'IDT-1'!E19</f>
        <v>0</v>
      </c>
      <c r="AF19" s="25"/>
      <c r="AG19">
        <f t="shared" si="2"/>
        <v>107.15780009607084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1.2927600000000001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5.9997769931239553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-15</v>
      </c>
      <c r="AA20" s="76">
        <f>STOA!K20</f>
        <v>113.92000000000002</v>
      </c>
      <c r="AB20" s="76">
        <f>-STOA!Q20</f>
        <v>0</v>
      </c>
      <c r="AC20">
        <f t="shared" si="0"/>
        <v>1.1629617655106204</v>
      </c>
      <c r="AD20">
        <f t="shared" si="1"/>
        <v>107.15780009607084</v>
      </c>
      <c r="AE20">
        <f>'IDT-1'!E20</f>
        <v>0</v>
      </c>
      <c r="AF20" s="25"/>
      <c r="AG20">
        <f t="shared" si="2"/>
        <v>107.15780009607084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1.2927600000000001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5.9997769931239553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-15</v>
      </c>
      <c r="AA21" s="76">
        <f>STOA!K21</f>
        <v>113.92000000000002</v>
      </c>
      <c r="AB21" s="76">
        <f>-STOA!Q21</f>
        <v>0</v>
      </c>
      <c r="AC21">
        <f t="shared" si="0"/>
        <v>1.1629617655106204</v>
      </c>
      <c r="AD21">
        <f t="shared" si="1"/>
        <v>107.15780009607084</v>
      </c>
      <c r="AE21">
        <f>'IDT-1'!E21</f>
        <v>0</v>
      </c>
      <c r="AF21" s="25"/>
      <c r="AG21">
        <f t="shared" si="2"/>
        <v>107.15780009607084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2.1082248684574911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5.9997769931239553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-15</v>
      </c>
      <c r="AA22" s="76">
        <f>STOA!K22</f>
        <v>113.92000000000002</v>
      </c>
      <c r="AB22" s="76">
        <f>-STOA!Q22</f>
        <v>0</v>
      </c>
      <c r="AC22">
        <f t="shared" si="0"/>
        <v>1.1629617655106204</v>
      </c>
      <c r="AD22">
        <f t="shared" si="1"/>
        <v>107.15780009607084</v>
      </c>
      <c r="AE22">
        <f>'IDT-1'!E22</f>
        <v>0</v>
      </c>
      <c r="AF22" s="25"/>
      <c r="AG22">
        <f t="shared" si="2"/>
        <v>107.15780009607084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2.1082248684574911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5.9997769931239553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-18</v>
      </c>
      <c r="AA23" s="76">
        <f>STOA!K23</f>
        <v>113.92000000000002</v>
      </c>
      <c r="AB23" s="76">
        <f>-STOA!Q23</f>
        <v>0</v>
      </c>
      <c r="AC23">
        <f t="shared" si="0"/>
        <v>1.1883752386852875</v>
      </c>
      <c r="AD23">
        <f t="shared" si="1"/>
        <v>104.13238662289618</v>
      </c>
      <c r="AE23">
        <f>'IDT-1'!E23</f>
        <v>0</v>
      </c>
      <c r="AF23" s="25"/>
      <c r="AG23">
        <f t="shared" si="2"/>
        <v>104.13238662289618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2.1082248684574911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5.9997769931239553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-18</v>
      </c>
      <c r="AA24" s="76">
        <f>STOA!K24</f>
        <v>113.92000000000002</v>
      </c>
      <c r="AB24" s="76">
        <f>-STOA!Q24</f>
        <v>0</v>
      </c>
      <c r="AC24">
        <f t="shared" si="0"/>
        <v>1.1883752386852875</v>
      </c>
      <c r="AD24">
        <f t="shared" si="1"/>
        <v>104.13238662289618</v>
      </c>
      <c r="AE24">
        <f>'IDT-1'!E24</f>
        <v>0</v>
      </c>
      <c r="AF24" s="25"/>
      <c r="AG24">
        <f t="shared" si="2"/>
        <v>104.13238662289618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2.1082248684574911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5.9997769931239553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-18</v>
      </c>
      <c r="AA25" s="76">
        <f>STOA!K25</f>
        <v>113.92000000000002</v>
      </c>
      <c r="AB25" s="76">
        <f>-STOA!Q25</f>
        <v>0</v>
      </c>
      <c r="AC25">
        <f t="shared" si="0"/>
        <v>1.1883752386852875</v>
      </c>
      <c r="AD25">
        <f t="shared" si="1"/>
        <v>104.13238662289618</v>
      </c>
      <c r="AE25">
        <f>'IDT-1'!E25</f>
        <v>0</v>
      </c>
      <c r="AF25" s="25"/>
      <c r="AG25">
        <f t="shared" si="2"/>
        <v>104.13238662289618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2.1082248684574911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5.9997769931239553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-18</v>
      </c>
      <c r="AA26" s="76">
        <f>STOA!K26</f>
        <v>113.92000000000002</v>
      </c>
      <c r="AB26" s="76">
        <f>-STOA!Q26</f>
        <v>0</v>
      </c>
      <c r="AC26">
        <f t="shared" si="0"/>
        <v>1.1883752386852875</v>
      </c>
      <c r="AD26">
        <f t="shared" si="1"/>
        <v>104.13238662289618</v>
      </c>
      <c r="AE26">
        <f>'IDT-1'!E26</f>
        <v>0</v>
      </c>
      <c r="AF26" s="25"/>
      <c r="AG26">
        <f t="shared" si="2"/>
        <v>104.13238662289618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2.1082248684574911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9.8795932984810459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-18</v>
      </c>
      <c r="AA27" s="76">
        <f>STOA!K27</f>
        <v>113.92000000000002</v>
      </c>
      <c r="AB27" s="76">
        <f>-STOA!Q27</f>
        <v>0</v>
      </c>
      <c r="AC27">
        <f t="shared" si="0"/>
        <v>1.220965695650287</v>
      </c>
      <c r="AD27">
        <f t="shared" si="1"/>
        <v>107.97961247128826</v>
      </c>
      <c r="AE27">
        <f>'IDT-1'!E27</f>
        <v>0</v>
      </c>
      <c r="AF27" s="25"/>
      <c r="AG27">
        <f t="shared" si="2"/>
        <v>107.97961247128826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2.1082248684574911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9.8795932984810459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-18</v>
      </c>
      <c r="AA28" s="76">
        <f>STOA!K28</f>
        <v>113.92000000000002</v>
      </c>
      <c r="AB28" s="76">
        <f>-STOA!Q28</f>
        <v>0</v>
      </c>
      <c r="AC28">
        <f t="shared" si="0"/>
        <v>1.220965695650287</v>
      </c>
      <c r="AD28">
        <f t="shared" si="1"/>
        <v>107.97961247128826</v>
      </c>
      <c r="AE28">
        <f>'IDT-1'!E28</f>
        <v>0</v>
      </c>
      <c r="AF28" s="25"/>
      <c r="AG28">
        <f t="shared" si="2"/>
        <v>107.97961247128826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2.1082248684574911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5.9997638260185004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-18</v>
      </c>
      <c r="AA29" s="76">
        <f>STOA!K29</f>
        <v>113.92000000000002</v>
      </c>
      <c r="AB29" s="76">
        <f>-STOA!Q29</f>
        <v>0</v>
      </c>
      <c r="AC29">
        <f t="shared" si="0"/>
        <v>1.1883751280816017</v>
      </c>
      <c r="AD29">
        <f t="shared" si="1"/>
        <v>104.13237356639441</v>
      </c>
      <c r="AE29">
        <f>'IDT-1'!E29</f>
        <v>0</v>
      </c>
      <c r="AF29" s="25"/>
      <c r="AG29">
        <f t="shared" si="2"/>
        <v>104.13237356639441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1.2927600000000001</v>
      </c>
      <c r="E30">
        <f>GT_NG!S30</f>
        <v>2.1082248684574911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5.9997638260185004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113.92000000000002</v>
      </c>
      <c r="AB30" s="76">
        <f>-STOA!Q30</f>
        <v>0</v>
      </c>
      <c r="AC30">
        <f t="shared" si="0"/>
        <v>1.1206058662824891</v>
      </c>
      <c r="AD30">
        <f t="shared" si="1"/>
        <v>112.20014282819352</v>
      </c>
      <c r="AE30">
        <f>'IDT-1'!E30</f>
        <v>0</v>
      </c>
      <c r="AF30" s="25"/>
      <c r="AG30">
        <f t="shared" si="2"/>
        <v>112.20014282819352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1.2927600000000001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5.9997683844817606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</v>
      </c>
      <c r="AA31" s="76">
        <f>STOA!K31</f>
        <v>113.92000000000002</v>
      </c>
      <c r="AB31" s="76">
        <f>-STOA!Q31</f>
        <v>0</v>
      </c>
      <c r="AC31">
        <f t="shared" si="0"/>
        <v>1.1206059045735806</v>
      </c>
      <c r="AD31">
        <f t="shared" si="1"/>
        <v>112.20014734836569</v>
      </c>
      <c r="AE31">
        <f>'IDT-1'!E31</f>
        <v>0</v>
      </c>
      <c r="AF31" s="25"/>
      <c r="AG31">
        <f t="shared" si="2"/>
        <v>112.20014734836569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1.2927600000000001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5.9997683844817606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113.92000000000002</v>
      </c>
      <c r="AB32" s="76">
        <f>-STOA!Q32</f>
        <v>0</v>
      </c>
      <c r="AC32">
        <f t="shared" si="0"/>
        <v>1.0358943273246899</v>
      </c>
      <c r="AD32">
        <f t="shared" si="1"/>
        <v>122.28485892561459</v>
      </c>
      <c r="AE32">
        <f>'IDT-1'!E32</f>
        <v>0</v>
      </c>
      <c r="AF32" s="25"/>
      <c r="AG32">
        <f t="shared" si="2"/>
        <v>122.28485892561459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1.2927600000000001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5.9997638260185004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113.92000000000002</v>
      </c>
      <c r="AB33" s="76">
        <f>-STOA!Q33</f>
        <v>0</v>
      </c>
      <c r="AC33">
        <f t="shared" si="0"/>
        <v>1.0358942890335985</v>
      </c>
      <c r="AD33">
        <f t="shared" si="1"/>
        <v>122.28485440544242</v>
      </c>
      <c r="AE33">
        <f>'IDT-1'!E33</f>
        <v>0</v>
      </c>
      <c r="AF33" s="25"/>
      <c r="AG33">
        <f t="shared" si="2"/>
        <v>122.28485440544242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1.2927600000000001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8.539653676142585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113.92000000000002</v>
      </c>
      <c r="AB34" s="76">
        <f>-STOA!Q34</f>
        <v>0</v>
      </c>
      <c r="AC34">
        <f t="shared" si="0"/>
        <v>1.0572293637746406</v>
      </c>
      <c r="AD34">
        <f t="shared" si="1"/>
        <v>124.80340918082545</v>
      </c>
      <c r="AE34">
        <f>'IDT-1'!E34</f>
        <v>0</v>
      </c>
      <c r="AF34" s="25"/>
      <c r="AG34">
        <f t="shared" si="2"/>
        <v>124.80340918082545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1.2927600000000001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113.92000000000002</v>
      </c>
      <c r="AB35" s="76">
        <f>-STOA!Q35</f>
        <v>0</v>
      </c>
      <c r="AC35">
        <f t="shared" si="0"/>
        <v>1.1503806457152475</v>
      </c>
      <c r="AD35">
        <f t="shared" si="1"/>
        <v>135.79969622514756</v>
      </c>
      <c r="AE35">
        <f>'IDT-1'!E35</f>
        <v>0</v>
      </c>
      <c r="AF35" s="25"/>
      <c r="AG35">
        <f t="shared" si="2"/>
        <v>135.79969622514756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1.2927600000000001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113.92000000000002</v>
      </c>
      <c r="AB36" s="76">
        <f>-STOA!Q36</f>
        <v>0</v>
      </c>
      <c r="AC36">
        <f t="shared" si="0"/>
        <v>1.1503806457152475</v>
      </c>
      <c r="AD36">
        <f t="shared" si="1"/>
        <v>135.79969622514756</v>
      </c>
      <c r="AE36">
        <f>'IDT-1'!E36</f>
        <v>0</v>
      </c>
      <c r="AF36" s="25"/>
      <c r="AG36">
        <f t="shared" si="2"/>
        <v>135.79969622514756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1.2927600000000001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113.92000000000002</v>
      </c>
      <c r="AB37" s="76">
        <f>-STOA!Q37</f>
        <v>0</v>
      </c>
      <c r="AC37">
        <f t="shared" si="0"/>
        <v>1.1503806457152475</v>
      </c>
      <c r="AD37">
        <f t="shared" si="1"/>
        <v>135.79969622514756</v>
      </c>
      <c r="AE37">
        <f>'IDT-1'!E37</f>
        <v>0</v>
      </c>
      <c r="AF37" s="25"/>
      <c r="AG37">
        <f t="shared" si="2"/>
        <v>135.79969622514756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1.2927600000000001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113.92000000000002</v>
      </c>
      <c r="AB38" s="76">
        <f>-STOA!Q38</f>
        <v>0</v>
      </c>
      <c r="AC38">
        <f t="shared" si="0"/>
        <v>1.1503806457152475</v>
      </c>
      <c r="AD38">
        <f t="shared" si="1"/>
        <v>135.79969622514756</v>
      </c>
      <c r="AE38">
        <f>'IDT-1'!E38</f>
        <v>0</v>
      </c>
      <c r="AF38" s="25"/>
      <c r="AG38">
        <f t="shared" si="2"/>
        <v>135.79969622514756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1.2927600000000001</v>
      </c>
      <c r="E39">
        <f>GT_NG!S39</f>
        <v>2.1082248684574911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-50</v>
      </c>
      <c r="AA39" s="76">
        <f>STOA!K39</f>
        <v>166.94</v>
      </c>
      <c r="AB39" s="76">
        <f>-STOA!Q39</f>
        <v>0</v>
      </c>
      <c r="AC39">
        <f t="shared" si="0"/>
        <v>2.0193065319597006</v>
      </c>
      <c r="AD39">
        <f t="shared" si="1"/>
        <v>137.95077033890308</v>
      </c>
      <c r="AE39">
        <f>'IDT-1'!E39</f>
        <v>0</v>
      </c>
      <c r="AF39" s="25"/>
      <c r="AG39">
        <f t="shared" si="2"/>
        <v>137.95077033890308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1.2927600000000001</v>
      </c>
      <c r="E40">
        <f>GT_NG!S40</f>
        <v>2.1082248684574911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-50</v>
      </c>
      <c r="AA40" s="76">
        <f>STOA!K40</f>
        <v>166.94</v>
      </c>
      <c r="AB40" s="76">
        <f>-STOA!Q40</f>
        <v>0</v>
      </c>
      <c r="AC40">
        <f t="shared" si="0"/>
        <v>2.0193065319597006</v>
      </c>
      <c r="AD40">
        <f t="shared" si="1"/>
        <v>137.95077033890308</v>
      </c>
      <c r="AE40">
        <f>'IDT-1'!E40</f>
        <v>0</v>
      </c>
      <c r="AF40" s="25"/>
      <c r="AG40">
        <f t="shared" si="2"/>
        <v>137.95077033890308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1.2927600000000001</v>
      </c>
      <c r="E41">
        <f>GT_NG!S41</f>
        <v>2.1082248684574911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-50</v>
      </c>
      <c r="AA41" s="76">
        <f>STOA!K41</f>
        <v>166.94</v>
      </c>
      <c r="AB41" s="76">
        <f>-STOA!Q41</f>
        <v>0</v>
      </c>
      <c r="AC41">
        <f t="shared" si="0"/>
        <v>2.0193065319597006</v>
      </c>
      <c r="AD41">
        <f t="shared" si="1"/>
        <v>137.95077033890308</v>
      </c>
      <c r="AE41">
        <f>'IDT-1'!E41</f>
        <v>0</v>
      </c>
      <c r="AF41" s="25"/>
      <c r="AG41">
        <f t="shared" si="2"/>
        <v>137.95077033890308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1.2927600000000001</v>
      </c>
      <c r="E42">
        <f>GT_NG!S42</f>
        <v>2.1082248684574911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-50</v>
      </c>
      <c r="AA42" s="76">
        <f>STOA!K42</f>
        <v>166.94</v>
      </c>
      <c r="AB42" s="76">
        <f>-STOA!Q42</f>
        <v>0</v>
      </c>
      <c r="AC42">
        <f t="shared" si="0"/>
        <v>2.0193065319597006</v>
      </c>
      <c r="AD42">
        <f t="shared" si="1"/>
        <v>137.95077033890308</v>
      </c>
      <c r="AE42">
        <f>'IDT-1'!E42</f>
        <v>0</v>
      </c>
      <c r="AF42" s="25"/>
      <c r="AG42">
        <f t="shared" si="2"/>
        <v>137.95077033890308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1.2927600000000001</v>
      </c>
      <c r="E43">
        <f>GT_NG!S43</f>
        <v>2.1082248684574911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-50</v>
      </c>
      <c r="AA43" s="76">
        <f>STOA!K43</f>
        <v>166.94</v>
      </c>
      <c r="AB43" s="76">
        <f>-STOA!Q43</f>
        <v>0</v>
      </c>
      <c r="AC43">
        <f t="shared" si="0"/>
        <v>2.0193065319597006</v>
      </c>
      <c r="AD43">
        <f t="shared" si="1"/>
        <v>137.95077033890308</v>
      </c>
      <c r="AE43">
        <f>'IDT-1'!E43</f>
        <v>0</v>
      </c>
      <c r="AF43" s="25"/>
      <c r="AG43">
        <f t="shared" si="2"/>
        <v>137.95077033890308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1.2927600000000001</v>
      </c>
      <c r="E44">
        <f>GT_NG!S44</f>
        <v>2.1082248684574911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-40</v>
      </c>
      <c r="AA44" s="76">
        <f>STOA!K44</f>
        <v>166.94</v>
      </c>
      <c r="AB44" s="76">
        <f>-STOA!Q44</f>
        <v>0</v>
      </c>
      <c r="AC44">
        <f t="shared" si="0"/>
        <v>1.9345949547108099</v>
      </c>
      <c r="AD44">
        <f t="shared" si="1"/>
        <v>148.03548191615198</v>
      </c>
      <c r="AE44">
        <f>'IDT-1'!E44</f>
        <v>0</v>
      </c>
      <c r="AF44" s="25"/>
      <c r="AG44">
        <f t="shared" si="2"/>
        <v>148.03548191615198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1.2927600000000001</v>
      </c>
      <c r="E45">
        <f>GT_NG!S45</f>
        <v>2.1082248684574911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-40</v>
      </c>
      <c r="AA45" s="76">
        <f>STOA!K45</f>
        <v>166.94</v>
      </c>
      <c r="AB45" s="76">
        <f>-STOA!Q45</f>
        <v>0</v>
      </c>
      <c r="AC45">
        <f t="shared" si="0"/>
        <v>1.9345949547108099</v>
      </c>
      <c r="AD45">
        <f t="shared" si="1"/>
        <v>148.03548191615198</v>
      </c>
      <c r="AE45">
        <f>'IDT-1'!E45</f>
        <v>0</v>
      </c>
      <c r="AF45" s="25"/>
      <c r="AG45">
        <f t="shared" si="2"/>
        <v>148.03548191615198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1.2927600000000001</v>
      </c>
      <c r="E46">
        <f>GT_NG!S46</f>
        <v>2.0484173505275503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-40</v>
      </c>
      <c r="AA46" s="76">
        <f>STOA!K46</f>
        <v>166.94</v>
      </c>
      <c r="AB46" s="76">
        <f>-STOA!Q46</f>
        <v>0</v>
      </c>
      <c r="AC46">
        <f t="shared" si="0"/>
        <v>1.9340925715601984</v>
      </c>
      <c r="AD46">
        <f t="shared" si="1"/>
        <v>147.97617678137263</v>
      </c>
      <c r="AE46">
        <f>'IDT-1'!E46</f>
        <v>0</v>
      </c>
      <c r="AF46" s="25"/>
      <c r="AG46">
        <f t="shared" si="2"/>
        <v>147.97617678137263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1.2927600000000001</v>
      </c>
      <c r="E47">
        <f>GT_NG!S47</f>
        <v>1.9961399276236431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-40</v>
      </c>
      <c r="AA47" s="76">
        <f>STOA!K47</f>
        <v>166.94</v>
      </c>
      <c r="AB47" s="76">
        <f>-STOA!Q47</f>
        <v>0</v>
      </c>
      <c r="AC47">
        <f t="shared" si="0"/>
        <v>1.9336534412078057</v>
      </c>
      <c r="AD47">
        <f t="shared" si="1"/>
        <v>147.92433848882112</v>
      </c>
      <c r="AE47">
        <f>'IDT-1'!E47</f>
        <v>0</v>
      </c>
      <c r="AF47" s="25"/>
      <c r="AG47">
        <f t="shared" si="2"/>
        <v>147.92433848882112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1.2927600000000001</v>
      </c>
      <c r="E48">
        <f>GT_NG!S48</f>
        <v>1.9961399276236431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-30</v>
      </c>
      <c r="AA48" s="76">
        <f>STOA!K48</f>
        <v>166.94</v>
      </c>
      <c r="AB48" s="76">
        <f>-STOA!Q48</f>
        <v>0</v>
      </c>
      <c r="AC48">
        <f t="shared" si="0"/>
        <v>1.848941863958915</v>
      </c>
      <c r="AD48">
        <f t="shared" si="1"/>
        <v>158.00905006607002</v>
      </c>
      <c r="AE48">
        <f>'IDT-1'!E48</f>
        <v>0</v>
      </c>
      <c r="AF48" s="25"/>
      <c r="AG48">
        <f t="shared" si="2"/>
        <v>158.00905006607002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1.2927600000000001</v>
      </c>
      <c r="E49">
        <f>GT_NG!S49</f>
        <v>1.9961399276236431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-30</v>
      </c>
      <c r="AA49" s="76">
        <f>STOA!K49</f>
        <v>166.94</v>
      </c>
      <c r="AB49" s="76">
        <f>-STOA!Q49</f>
        <v>0</v>
      </c>
      <c r="AC49">
        <f t="shared" si="0"/>
        <v>1.848941863958915</v>
      </c>
      <c r="AD49">
        <f t="shared" si="1"/>
        <v>158.00905006607002</v>
      </c>
      <c r="AE49">
        <f>'IDT-1'!E49</f>
        <v>0</v>
      </c>
      <c r="AF49" s="25"/>
      <c r="AG49">
        <f t="shared" si="2"/>
        <v>158.00905006607002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1.2927600000000001</v>
      </c>
      <c r="E50">
        <f>GT_NG!S50</f>
        <v>1.9961399276236431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-30</v>
      </c>
      <c r="AA50" s="76">
        <f>STOA!K50</f>
        <v>166.94</v>
      </c>
      <c r="AB50" s="76">
        <f>-STOA!Q50</f>
        <v>0</v>
      </c>
      <c r="AC50">
        <f t="shared" si="0"/>
        <v>1.848941863958915</v>
      </c>
      <c r="AD50">
        <f t="shared" si="1"/>
        <v>158.00905006607002</v>
      </c>
      <c r="AE50">
        <f>'IDT-1'!E50</f>
        <v>0</v>
      </c>
      <c r="AF50" s="25"/>
      <c r="AG50">
        <f t="shared" si="2"/>
        <v>158.00905006607002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1.9961399276236431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-30</v>
      </c>
      <c r="AA51" s="76">
        <f>STOA!K51</f>
        <v>166.94</v>
      </c>
      <c r="AB51" s="76">
        <f>-STOA!Q51</f>
        <v>0</v>
      </c>
      <c r="AC51">
        <f t="shared" si="0"/>
        <v>1.848941863958915</v>
      </c>
      <c r="AD51">
        <f t="shared" si="1"/>
        <v>158.00905006607002</v>
      </c>
      <c r="AE51">
        <f>'IDT-1'!E51</f>
        <v>0</v>
      </c>
      <c r="AF51" s="25"/>
      <c r="AG51">
        <f t="shared" si="2"/>
        <v>158.00905006607002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1.9961399276236431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-30</v>
      </c>
      <c r="AA52" s="76">
        <f>STOA!K52</f>
        <v>166.94</v>
      </c>
      <c r="AB52" s="76">
        <f>-STOA!Q52</f>
        <v>0</v>
      </c>
      <c r="AC52">
        <f t="shared" si="0"/>
        <v>1.848941863958915</v>
      </c>
      <c r="AD52">
        <f t="shared" si="1"/>
        <v>158.00905006607002</v>
      </c>
      <c r="AE52">
        <f>'IDT-1'!E52</f>
        <v>0</v>
      </c>
      <c r="AF52" s="25"/>
      <c r="AG52">
        <f t="shared" si="2"/>
        <v>158.00905006607002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1.9961399276236431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-30</v>
      </c>
      <c r="AA53" s="76">
        <f>STOA!K53</f>
        <v>166.94</v>
      </c>
      <c r="AB53" s="76">
        <f>-STOA!Q53</f>
        <v>0</v>
      </c>
      <c r="AC53">
        <f t="shared" si="0"/>
        <v>1.848941863958915</v>
      </c>
      <c r="AD53">
        <f t="shared" si="1"/>
        <v>158.00905006607002</v>
      </c>
      <c r="AE53">
        <f>'IDT-1'!E53</f>
        <v>0</v>
      </c>
      <c r="AF53" s="25"/>
      <c r="AG53">
        <f t="shared" si="2"/>
        <v>158.00905006607002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1.9961399276236431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-30</v>
      </c>
      <c r="AA54" s="76">
        <f>STOA!K54</f>
        <v>166.94</v>
      </c>
      <c r="AB54" s="76">
        <f>-STOA!Q54</f>
        <v>0</v>
      </c>
      <c r="AC54">
        <f t="shared" si="0"/>
        <v>1.848941863958915</v>
      </c>
      <c r="AD54">
        <f t="shared" si="1"/>
        <v>158.00905006607002</v>
      </c>
      <c r="AE54">
        <f>'IDT-1'!E54</f>
        <v>0</v>
      </c>
      <c r="AF54" s="25"/>
      <c r="AG54">
        <f t="shared" si="2"/>
        <v>158.00905006607002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1.9961399276236431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-30</v>
      </c>
      <c r="AA55" s="76">
        <f>STOA!K55</f>
        <v>166.94</v>
      </c>
      <c r="AB55" s="76">
        <f>-STOA!Q55</f>
        <v>0</v>
      </c>
      <c r="AC55">
        <f t="shared" si="0"/>
        <v>1.848941863958915</v>
      </c>
      <c r="AD55">
        <f t="shared" si="1"/>
        <v>158.00905006607002</v>
      </c>
      <c r="AE55">
        <f>'IDT-1'!E55</f>
        <v>0</v>
      </c>
      <c r="AF55" s="25"/>
      <c r="AG55">
        <f t="shared" si="2"/>
        <v>158.00905006607002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1.9343274308791552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-30</v>
      </c>
      <c r="AA56" s="76">
        <f>STOA!K56</f>
        <v>166.94</v>
      </c>
      <c r="AB56" s="76">
        <f>-STOA!Q56</f>
        <v>0</v>
      </c>
      <c r="AC56">
        <f t="shared" si="0"/>
        <v>1.8484226389862612</v>
      </c>
      <c r="AD56">
        <f t="shared" si="1"/>
        <v>157.94775679429819</v>
      </c>
      <c r="AE56">
        <f>'IDT-1'!E56</f>
        <v>0</v>
      </c>
      <c r="AF56" s="25"/>
      <c r="AG56">
        <f t="shared" si="2"/>
        <v>157.94775679429819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1.9343274308791552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-30</v>
      </c>
      <c r="AA57" s="76">
        <f>STOA!K57</f>
        <v>166.94</v>
      </c>
      <c r="AB57" s="76">
        <f>-STOA!Q57</f>
        <v>0</v>
      </c>
      <c r="AC57">
        <f t="shared" si="0"/>
        <v>1.8484226389862612</v>
      </c>
      <c r="AD57">
        <f t="shared" si="1"/>
        <v>157.94775679429819</v>
      </c>
      <c r="AE57">
        <f>'IDT-1'!E57</f>
        <v>0</v>
      </c>
      <c r="AF57" s="25"/>
      <c r="AG57">
        <f t="shared" si="2"/>
        <v>157.94775679429819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1.9343274308791552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-30</v>
      </c>
      <c r="AA58" s="76">
        <f>STOA!K58</f>
        <v>166.94</v>
      </c>
      <c r="AB58" s="76">
        <f>-STOA!Q58</f>
        <v>0</v>
      </c>
      <c r="AC58">
        <f t="shared" si="0"/>
        <v>1.8484226389862612</v>
      </c>
      <c r="AD58">
        <f t="shared" si="1"/>
        <v>157.94775679429819</v>
      </c>
      <c r="AE58">
        <f>'IDT-1'!E58</f>
        <v>0</v>
      </c>
      <c r="AF58" s="25"/>
      <c r="AG58">
        <f t="shared" si="2"/>
        <v>157.94775679429819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1.9343274308791552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-30</v>
      </c>
      <c r="AA59" s="76">
        <f>STOA!K59</f>
        <v>166.94</v>
      </c>
      <c r="AB59" s="76">
        <f>-STOA!Q59</f>
        <v>0</v>
      </c>
      <c r="AC59">
        <f t="shared" si="0"/>
        <v>1.8484226389862612</v>
      </c>
      <c r="AD59">
        <f t="shared" si="1"/>
        <v>157.94775679429819</v>
      </c>
      <c r="AE59">
        <f>'IDT-1'!E59</f>
        <v>0</v>
      </c>
      <c r="AF59" s="25"/>
      <c r="AG59">
        <f t="shared" si="2"/>
        <v>157.94775679429819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1.9343274308791552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-20</v>
      </c>
      <c r="AA60" s="76">
        <f>STOA!K60</f>
        <v>166.94</v>
      </c>
      <c r="AB60" s="76">
        <f>-STOA!Q60</f>
        <v>0</v>
      </c>
      <c r="AC60">
        <f t="shared" si="0"/>
        <v>1.7637110617373706</v>
      </c>
      <c r="AD60">
        <f t="shared" si="1"/>
        <v>168.03246837154705</v>
      </c>
      <c r="AE60">
        <f>'IDT-1'!E60</f>
        <v>0</v>
      </c>
      <c r="AF60" s="25"/>
      <c r="AG60">
        <f t="shared" si="2"/>
        <v>168.03246837154705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1.9343274308791552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18.529154691847999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-20</v>
      </c>
      <c r="AA61" s="76">
        <f>STOA!K61</f>
        <v>166.94</v>
      </c>
      <c r="AB61" s="76">
        <f>-STOA!Q61</f>
        <v>0</v>
      </c>
      <c r="AC61">
        <f t="shared" si="0"/>
        <v>1.7544715883286892</v>
      </c>
      <c r="AD61">
        <f t="shared" si="1"/>
        <v>166.94177053439844</v>
      </c>
      <c r="AE61">
        <f>'IDT-1'!E61</f>
        <v>0</v>
      </c>
      <c r="AF61" s="25"/>
      <c r="AG61">
        <f t="shared" si="2"/>
        <v>166.94177053439844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1.9343274308791552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18.529154691847999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-20</v>
      </c>
      <c r="AA62" s="76">
        <f>STOA!K62</f>
        <v>166.94</v>
      </c>
      <c r="AB62" s="76">
        <f>-STOA!Q62</f>
        <v>0</v>
      </c>
      <c r="AC62">
        <f t="shared" si="0"/>
        <v>1.7544715883286892</v>
      </c>
      <c r="AD62">
        <f t="shared" si="1"/>
        <v>166.94177053439844</v>
      </c>
      <c r="AE62">
        <f>'IDT-1'!E62</f>
        <v>0</v>
      </c>
      <c r="AF62" s="25"/>
      <c r="AG62">
        <f t="shared" si="2"/>
        <v>166.94177053439844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1.9343274308791552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18.529154691847999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-20</v>
      </c>
      <c r="AA63" s="76">
        <f>STOA!K63</f>
        <v>166.94</v>
      </c>
      <c r="AB63" s="76">
        <f>-STOA!Q63</f>
        <v>0</v>
      </c>
      <c r="AC63">
        <f t="shared" si="0"/>
        <v>1.7544715883286892</v>
      </c>
      <c r="AD63">
        <f t="shared" si="1"/>
        <v>166.94177053439844</v>
      </c>
      <c r="AE63">
        <f>'IDT-1'!E63</f>
        <v>0</v>
      </c>
      <c r="AF63" s="25"/>
      <c r="AG63">
        <f t="shared" si="2"/>
        <v>166.94177053439844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1.9343274308791552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18.529154691847999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-20</v>
      </c>
      <c r="AA64" s="76">
        <f>STOA!K64</f>
        <v>166.94</v>
      </c>
      <c r="AB64" s="76">
        <f>-STOA!Q64</f>
        <v>0</v>
      </c>
      <c r="AC64">
        <f t="shared" si="0"/>
        <v>1.7544715883286892</v>
      </c>
      <c r="AD64">
        <f t="shared" si="1"/>
        <v>166.94177053439844</v>
      </c>
      <c r="AE64">
        <f>'IDT-1'!E64</f>
        <v>0</v>
      </c>
      <c r="AF64" s="25"/>
      <c r="AG64">
        <f t="shared" si="2"/>
        <v>166.94177053439844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1.9343274308791552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18.529154691847999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-20</v>
      </c>
      <c r="AA65" s="76">
        <f>STOA!K65</f>
        <v>166.94</v>
      </c>
      <c r="AB65" s="76">
        <f>-STOA!Q65</f>
        <v>0</v>
      </c>
      <c r="AC65">
        <f t="shared" si="0"/>
        <v>1.7544715883286892</v>
      </c>
      <c r="AD65">
        <f t="shared" si="1"/>
        <v>166.94177053439844</v>
      </c>
      <c r="AE65">
        <f>'IDT-1'!E65</f>
        <v>0</v>
      </c>
      <c r="AF65" s="25"/>
      <c r="AG65">
        <f t="shared" si="2"/>
        <v>166.94177053439844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1.9343274308791552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18.529154691847999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-20</v>
      </c>
      <c r="AA66" s="76">
        <f>STOA!K66</f>
        <v>166.94</v>
      </c>
      <c r="AB66" s="76">
        <f>-STOA!Q66</f>
        <v>0</v>
      </c>
      <c r="AC66">
        <f t="shared" si="0"/>
        <v>1.7544715883286892</v>
      </c>
      <c r="AD66">
        <f t="shared" si="1"/>
        <v>166.94177053439844</v>
      </c>
      <c r="AE66">
        <f>'IDT-1'!E66</f>
        <v>0</v>
      </c>
      <c r="AF66" s="25"/>
      <c r="AG66">
        <f t="shared" si="2"/>
        <v>166.94177053439844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1.9343274308791552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18.529154691847999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-20</v>
      </c>
      <c r="AA67" s="76">
        <f>STOA!K67</f>
        <v>166.94</v>
      </c>
      <c r="AB67" s="76">
        <f>-STOA!Q67</f>
        <v>0</v>
      </c>
      <c r="AC67">
        <f t="shared" si="0"/>
        <v>1.7544715883286892</v>
      </c>
      <c r="AD67">
        <f t="shared" si="1"/>
        <v>166.94177053439844</v>
      </c>
      <c r="AE67">
        <f>'IDT-1'!E67</f>
        <v>0</v>
      </c>
      <c r="AF67" s="25"/>
      <c r="AG67">
        <f t="shared" si="2"/>
        <v>166.94177053439844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1.9343274308791552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18.529154691847999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161.54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1.6244000110797985</v>
      </c>
      <c r="AD68">
        <f t="shared" ref="AD68:AD98" si="4">SUM(B68:AB68,AI68:AV68)-AC68</f>
        <v>171.67184211164735</v>
      </c>
      <c r="AE68">
        <f>'IDT-1'!E68</f>
        <v>0</v>
      </c>
      <c r="AF68" s="25"/>
      <c r="AG68">
        <f t="shared" ref="AG68:AG98" si="5">SUM(AD68:AF68)</f>
        <v>171.67184211164735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1.9343274308791552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18.529154691847999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153.44000000000003</v>
      </c>
      <c r="AB69" s="76">
        <f>-STOA!Q69</f>
        <v>0</v>
      </c>
      <c r="AC69">
        <f t="shared" si="3"/>
        <v>1.5563600110797988</v>
      </c>
      <c r="AD69">
        <f t="shared" si="4"/>
        <v>163.63988211164738</v>
      </c>
      <c r="AE69">
        <f>'IDT-1'!E69</f>
        <v>0</v>
      </c>
      <c r="AF69" s="25"/>
      <c r="AG69">
        <f t="shared" si="5"/>
        <v>163.63988211164738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1.9343274308791552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18.529154691847999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145.54000000000002</v>
      </c>
      <c r="AB70" s="76">
        <f>-STOA!Q70</f>
        <v>0</v>
      </c>
      <c r="AC70">
        <f t="shared" si="3"/>
        <v>1.4900000110797988</v>
      </c>
      <c r="AD70">
        <f t="shared" si="4"/>
        <v>155.80624211164738</v>
      </c>
      <c r="AE70">
        <f>'IDT-1'!E70</f>
        <v>0</v>
      </c>
      <c r="AF70" s="25"/>
      <c r="AG70">
        <f t="shared" si="5"/>
        <v>155.80624211164738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1.9343274308791552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10.000000000000002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154.09</v>
      </c>
      <c r="AB71" s="76">
        <f>-STOA!Q71</f>
        <v>0</v>
      </c>
      <c r="AC71">
        <f t="shared" si="3"/>
        <v>1.4054635344193849</v>
      </c>
      <c r="AD71">
        <f t="shared" si="4"/>
        <v>165.91162389645976</v>
      </c>
      <c r="AE71">
        <f>'IDT-1'!E71</f>
        <v>0</v>
      </c>
      <c r="AF71" s="25"/>
      <c r="AG71">
        <f t="shared" si="5"/>
        <v>165.91162389645976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1.9343274308791552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10.000000000000002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154.09</v>
      </c>
      <c r="AB72" s="76">
        <f>-STOA!Q72</f>
        <v>0</v>
      </c>
      <c r="AC72">
        <f t="shared" si="3"/>
        <v>1.4054635344193849</v>
      </c>
      <c r="AD72">
        <f t="shared" si="4"/>
        <v>165.91162389645976</v>
      </c>
      <c r="AE72">
        <f>'IDT-1'!E72</f>
        <v>0</v>
      </c>
      <c r="AF72" s="25"/>
      <c r="AG72">
        <f t="shared" si="5"/>
        <v>165.91162389645976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1.9343274308791552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18.529154691847999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154.09</v>
      </c>
      <c r="AB73" s="76">
        <f>-STOA!Q73</f>
        <v>0</v>
      </c>
      <c r="AC73">
        <f t="shared" si="3"/>
        <v>1.477108433830908</v>
      </c>
      <c r="AD73">
        <f t="shared" si="4"/>
        <v>174.36913368889623</v>
      </c>
      <c r="AE73">
        <f>'IDT-1'!E73</f>
        <v>0</v>
      </c>
      <c r="AF73" s="25"/>
      <c r="AG73">
        <f t="shared" si="5"/>
        <v>174.36913368889623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1.9343274308791552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18.529154691847999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154.09</v>
      </c>
      <c r="AB74" s="76">
        <f>-STOA!Q74</f>
        <v>0</v>
      </c>
      <c r="AC74">
        <f t="shared" si="3"/>
        <v>1.477108433830908</v>
      </c>
      <c r="AD74">
        <f t="shared" si="4"/>
        <v>174.36913368889623</v>
      </c>
      <c r="AE74">
        <f>'IDT-1'!E74</f>
        <v>0</v>
      </c>
      <c r="AF74" s="25"/>
      <c r="AG74">
        <f t="shared" si="5"/>
        <v>174.36913368889623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1.9961399276236431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18.529154691847999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154.09</v>
      </c>
      <c r="AB75" s="76">
        <f>-STOA!Q75</f>
        <v>0</v>
      </c>
      <c r="AC75">
        <f t="shared" si="3"/>
        <v>1.4776276588035617</v>
      </c>
      <c r="AD75">
        <f t="shared" si="4"/>
        <v>174.43042696066809</v>
      </c>
      <c r="AE75">
        <f>'IDT-1'!E75</f>
        <v>0</v>
      </c>
      <c r="AF75" s="25"/>
      <c r="AG75">
        <f t="shared" si="5"/>
        <v>174.43042696066809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1.9961399276236431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18.529154691847999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154.09</v>
      </c>
      <c r="AB76" s="76">
        <f>-STOA!Q76</f>
        <v>0</v>
      </c>
      <c r="AC76">
        <f t="shared" si="3"/>
        <v>1.4776276588035617</v>
      </c>
      <c r="AD76">
        <f t="shared" si="4"/>
        <v>174.43042696066809</v>
      </c>
      <c r="AE76">
        <f>'IDT-1'!E76</f>
        <v>0</v>
      </c>
      <c r="AF76" s="25"/>
      <c r="AG76">
        <f t="shared" si="5"/>
        <v>174.43042696066809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1.9961399276236431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18.529154691847999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154.09</v>
      </c>
      <c r="AB77" s="76">
        <f>-STOA!Q77</f>
        <v>0</v>
      </c>
      <c r="AC77">
        <f t="shared" si="3"/>
        <v>1.4776276588035617</v>
      </c>
      <c r="AD77">
        <f t="shared" si="4"/>
        <v>174.43042696066809</v>
      </c>
      <c r="AE77">
        <f>'IDT-1'!E77</f>
        <v>0</v>
      </c>
      <c r="AF77" s="25"/>
      <c r="AG77">
        <f t="shared" si="5"/>
        <v>174.43042696066809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1.9961399276236431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19.319120178514506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154.09</v>
      </c>
      <c r="AB78" s="76">
        <f>-STOA!Q78</f>
        <v>0</v>
      </c>
      <c r="AC78">
        <f t="shared" si="3"/>
        <v>1.4842633688915605</v>
      </c>
      <c r="AD78">
        <f t="shared" si="4"/>
        <v>175.2137567372466</v>
      </c>
      <c r="AE78">
        <f>'IDT-1'!E78</f>
        <v>0</v>
      </c>
      <c r="AF78" s="25"/>
      <c r="AG78">
        <f t="shared" si="5"/>
        <v>175.2137567372466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2.0484173505275503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19.439163835003658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154.09</v>
      </c>
      <c r="AB79" s="76">
        <f>-STOA!Q79</f>
        <v>0</v>
      </c>
      <c r="AC79">
        <f t="shared" si="3"/>
        <v>1.4857108659584619</v>
      </c>
      <c r="AD79">
        <f t="shared" si="4"/>
        <v>175.38463031957275</v>
      </c>
      <c r="AE79">
        <f>'IDT-1'!E79</f>
        <v>0</v>
      </c>
      <c r="AF79" s="25"/>
      <c r="AG79">
        <f t="shared" si="5"/>
        <v>175.38463031957275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2.0484173505275503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17.399244955521802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154.09</v>
      </c>
      <c r="AB80" s="76">
        <f>-STOA!Q80</f>
        <v>0</v>
      </c>
      <c r="AC80">
        <f t="shared" si="3"/>
        <v>1.4685755473708144</v>
      </c>
      <c r="AD80">
        <f t="shared" si="4"/>
        <v>173.36184675867852</v>
      </c>
      <c r="AE80">
        <f>'IDT-1'!E80</f>
        <v>0</v>
      </c>
      <c r="AF80" s="25"/>
      <c r="AG80">
        <f t="shared" si="5"/>
        <v>173.36184675867852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2.0484173505275503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16.619762291271858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154.09</v>
      </c>
      <c r="AB81" s="76">
        <f>-STOA!Q81</f>
        <v>0</v>
      </c>
      <c r="AC81">
        <f t="shared" si="3"/>
        <v>1.4620278929911148</v>
      </c>
      <c r="AD81">
        <f t="shared" si="4"/>
        <v>172.5889117488083</v>
      </c>
      <c r="AE81">
        <f>'IDT-1'!E81</f>
        <v>0</v>
      </c>
      <c r="AF81" s="25"/>
      <c r="AG81">
        <f t="shared" si="5"/>
        <v>172.5889117488083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2.0484173505275503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13.739801437913222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154.09</v>
      </c>
      <c r="AB82" s="76">
        <f>-STOA!Q82</f>
        <v>0</v>
      </c>
      <c r="AC82">
        <f t="shared" si="3"/>
        <v>1.4378362218229024</v>
      </c>
      <c r="AD82">
        <f t="shared" si="4"/>
        <v>169.73314256661789</v>
      </c>
      <c r="AE82">
        <f>'IDT-1'!E82</f>
        <v>0</v>
      </c>
      <c r="AF82" s="25"/>
      <c r="AG82">
        <f t="shared" si="5"/>
        <v>169.73314256661789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2.1090287667331244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13.619803086709799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154.09</v>
      </c>
      <c r="AB83" s="76">
        <f>-STOA!Q83</f>
        <v>0</v>
      </c>
      <c r="AC83">
        <f t="shared" si="3"/>
        <v>1.4373373715689204</v>
      </c>
      <c r="AD83">
        <f t="shared" si="4"/>
        <v>169.67425448187399</v>
      </c>
      <c r="AE83">
        <f>'IDT-1'!E83</f>
        <v>0</v>
      </c>
      <c r="AF83" s="25"/>
      <c r="AG83">
        <f t="shared" si="5"/>
        <v>169.67425448187399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11.679829942124995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154.09</v>
      </c>
      <c r="AB84" s="76">
        <f>-STOA!Q84</f>
        <v>0</v>
      </c>
      <c r="AC84">
        <f t="shared" si="3"/>
        <v>1.4210415971544081</v>
      </c>
      <c r="AD84">
        <f t="shared" si="4"/>
        <v>167.75057711170371</v>
      </c>
      <c r="AE84">
        <f>'IDT-1'!E84</f>
        <v>0</v>
      </c>
      <c r="AF84" s="25"/>
      <c r="AG84">
        <f t="shared" si="5"/>
        <v>167.75057711170371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9.9995968554726868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154.09</v>
      </c>
      <c r="AB85" s="76">
        <f>-STOA!Q85</f>
        <v>0</v>
      </c>
      <c r="AC85">
        <f t="shared" si="3"/>
        <v>1.4069276392265289</v>
      </c>
      <c r="AD85">
        <f t="shared" si="4"/>
        <v>166.0844579829793</v>
      </c>
      <c r="AE85">
        <f>'IDT-1'!E85</f>
        <v>0</v>
      </c>
      <c r="AF85" s="25"/>
      <c r="AG85">
        <f t="shared" si="5"/>
        <v>166.0844579829793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9.9995968554726868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154.09</v>
      </c>
      <c r="AB86" s="76">
        <f>-STOA!Q86</f>
        <v>0</v>
      </c>
      <c r="AC86">
        <f t="shared" si="3"/>
        <v>1.4069276392265289</v>
      </c>
      <c r="AD86">
        <f t="shared" si="4"/>
        <v>166.0844579829793</v>
      </c>
      <c r="AE86">
        <f>'IDT-1'!E86</f>
        <v>0</v>
      </c>
      <c r="AF86" s="25"/>
      <c r="AG86">
        <f t="shared" si="5"/>
        <v>166.0844579829793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9.9995885620242753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154.09</v>
      </c>
      <c r="AB87" s="76">
        <f>-STOA!Q87</f>
        <v>0</v>
      </c>
      <c r="AC87">
        <f t="shared" si="3"/>
        <v>1.4069275695615622</v>
      </c>
      <c r="AD87">
        <f t="shared" si="4"/>
        <v>166.08444975919585</v>
      </c>
      <c r="AE87">
        <f>'IDT-1'!E87</f>
        <v>0</v>
      </c>
      <c r="AF87" s="25"/>
      <c r="AG87">
        <f t="shared" si="5"/>
        <v>166.08444975919585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9.9996048211815847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154.09</v>
      </c>
      <c r="AB88" s="76">
        <f>-STOA!Q88</f>
        <v>0</v>
      </c>
      <c r="AC88">
        <f t="shared" si="3"/>
        <v>1.4069277061384835</v>
      </c>
      <c r="AD88">
        <f t="shared" si="4"/>
        <v>166.08446588177623</v>
      </c>
      <c r="AE88">
        <f>'IDT-1'!E88</f>
        <v>0</v>
      </c>
      <c r="AF88" s="25"/>
      <c r="AG88">
        <f t="shared" si="5"/>
        <v>166.08446588177623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11.21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154.09</v>
      </c>
      <c r="AB89" s="76">
        <f>-STOA!Q89</f>
        <v>0</v>
      </c>
      <c r="AC89">
        <f t="shared" si="3"/>
        <v>1.4170950256405581</v>
      </c>
      <c r="AD89">
        <f t="shared" si="4"/>
        <v>167.28469374109258</v>
      </c>
      <c r="AE89">
        <f>'IDT-1'!E89</f>
        <v>0</v>
      </c>
      <c r="AF89" s="25"/>
      <c r="AG89">
        <f t="shared" si="5"/>
        <v>167.28469374109258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11.21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154.09</v>
      </c>
      <c r="AB90" s="76">
        <f>-STOA!Q90</f>
        <v>0</v>
      </c>
      <c r="AC90">
        <f t="shared" si="3"/>
        <v>1.4170950256405581</v>
      </c>
      <c r="AD90">
        <f t="shared" si="4"/>
        <v>167.28469374109258</v>
      </c>
      <c r="AE90">
        <f>'IDT-1'!E90</f>
        <v>0</v>
      </c>
      <c r="AF90" s="25"/>
      <c r="AG90">
        <f t="shared" si="5"/>
        <v>167.28469374109258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15.21933324571779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154.09</v>
      </c>
      <c r="AB91" s="76">
        <f>-STOA!Q91</f>
        <v>0</v>
      </c>
      <c r="AC91">
        <f t="shared" si="3"/>
        <v>1.5354850021534783</v>
      </c>
      <c r="AD91">
        <f t="shared" si="4"/>
        <v>161.17563701029744</v>
      </c>
      <c r="AE91">
        <f>'IDT-1'!E91</f>
        <v>0</v>
      </c>
      <c r="AF91" s="25"/>
      <c r="AG91">
        <f t="shared" si="5"/>
        <v>161.17563701029744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15.21933324571779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-15</v>
      </c>
      <c r="AA92" s="76">
        <f>STOA!K92</f>
        <v>154.09</v>
      </c>
      <c r="AB92" s="76">
        <f>-STOA!Q92</f>
        <v>0</v>
      </c>
      <c r="AC92">
        <f t="shared" si="3"/>
        <v>1.5778407907779237</v>
      </c>
      <c r="AD92">
        <f t="shared" si="4"/>
        <v>156.133281221673</v>
      </c>
      <c r="AE92">
        <f>'IDT-1'!E92</f>
        <v>0</v>
      </c>
      <c r="AF92" s="25"/>
      <c r="AG92">
        <f t="shared" si="5"/>
        <v>156.133281221673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2.1082248684574911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9.9995968554726868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-15</v>
      </c>
      <c r="AA93" s="76">
        <f>STOA!K93</f>
        <v>154.09</v>
      </c>
      <c r="AB93" s="76">
        <f>-STOA!Q93</f>
        <v>0</v>
      </c>
      <c r="AC93">
        <f t="shared" si="3"/>
        <v>1.5339882523543493</v>
      </c>
      <c r="AD93">
        <f t="shared" si="4"/>
        <v>150.95659347157581</v>
      </c>
      <c r="AE93">
        <f>'IDT-1'!E93</f>
        <v>0</v>
      </c>
      <c r="AF93" s="25"/>
      <c r="AG93">
        <f t="shared" si="5"/>
        <v>150.95659347157581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2.1082248684574911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9.9995968554726868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-15</v>
      </c>
      <c r="AA94" s="76">
        <f>STOA!K94</f>
        <v>154.09</v>
      </c>
      <c r="AB94" s="76">
        <f>-STOA!Q94</f>
        <v>0</v>
      </c>
      <c r="AC94">
        <f t="shared" si="3"/>
        <v>1.5339882523543493</v>
      </c>
      <c r="AD94">
        <f t="shared" si="4"/>
        <v>150.95659347157581</v>
      </c>
      <c r="AE94">
        <f>'IDT-1'!E94</f>
        <v>0</v>
      </c>
      <c r="AF94" s="25"/>
      <c r="AG94">
        <f t="shared" si="5"/>
        <v>150.95659347157581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2.1082248684574911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7.2019743019455404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-15</v>
      </c>
      <c r="AA95" s="76">
        <f>STOA!K95</f>
        <v>154.09</v>
      </c>
      <c r="AB95" s="76">
        <f>-STOA!Q95</f>
        <v>0</v>
      </c>
      <c r="AC95">
        <f t="shared" si="3"/>
        <v>1.5104882229047214</v>
      </c>
      <c r="AD95">
        <f t="shared" si="4"/>
        <v>148.18247094749833</v>
      </c>
      <c r="AE95">
        <f>'IDT-1'!E95</f>
        <v>0</v>
      </c>
      <c r="AF95" s="25"/>
      <c r="AG95">
        <f t="shared" si="5"/>
        <v>148.18247094749833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2.1082248684574911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7.2019743019455404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-15</v>
      </c>
      <c r="AA96" s="76">
        <f>STOA!K96</f>
        <v>154.09</v>
      </c>
      <c r="AB96" s="76">
        <f>-STOA!Q96</f>
        <v>0</v>
      </c>
      <c r="AC96">
        <f t="shared" si="3"/>
        <v>1.5104882229047214</v>
      </c>
      <c r="AD96">
        <f t="shared" si="4"/>
        <v>148.18247094749833</v>
      </c>
      <c r="AE96">
        <f>'IDT-1'!E96</f>
        <v>0</v>
      </c>
      <c r="AF96" s="25"/>
      <c r="AG96">
        <f t="shared" si="5"/>
        <v>148.18247094749833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2.1082248684574911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7.2019743019455404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154.09</v>
      </c>
      <c r="AB97" s="76">
        <f>-STOA!Q97</f>
        <v>0</v>
      </c>
      <c r="AC97">
        <f t="shared" si="3"/>
        <v>1.5104882229047214</v>
      </c>
      <c r="AD97">
        <f t="shared" si="4"/>
        <v>148.18247094749833</v>
      </c>
      <c r="AE97">
        <f>'IDT-1'!E97</f>
        <v>0</v>
      </c>
      <c r="AF97" s="25"/>
      <c r="AG97">
        <f t="shared" si="5"/>
        <v>148.18247094749833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2.1082248684574911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7.2019743019455404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154.09</v>
      </c>
      <c r="AB98" s="76">
        <f>-STOA!Q98</f>
        <v>0</v>
      </c>
      <c r="AC98">
        <f t="shared" si="3"/>
        <v>1.5104882229047214</v>
      </c>
      <c r="AD98">
        <f t="shared" si="4"/>
        <v>148.18247094749833</v>
      </c>
      <c r="AE98">
        <f>'IDT-1'!E98</f>
        <v>0</v>
      </c>
      <c r="AF98" s="25"/>
      <c r="AG98">
        <f t="shared" si="5"/>
        <v>148.18247094749833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4.9350776696872649E-2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0.34851660863444694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-0.34525</v>
      </c>
      <c r="AA99" s="76">
        <f t="shared" si="6"/>
        <v>3.4293550000000002</v>
      </c>
      <c r="AB99" s="76">
        <f t="shared" si="6"/>
        <v>0</v>
      </c>
      <c r="AC99">
        <f t="shared" si="6"/>
        <v>3.5333955657301019E-2</v>
      </c>
      <c r="AD99">
        <f t="shared" si="6"/>
        <v>3.4776646696740174</v>
      </c>
      <c r="AE99">
        <f t="shared" si="6"/>
        <v>0</v>
      </c>
      <c r="AG99">
        <f t="shared" si="6"/>
        <v>3.4776646696740174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5.8399171778053542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0.17866730429356498</v>
      </c>
      <c r="AD3">
        <f>SUM(B3:AB3,AI3:AV3)-AC3</f>
        <v>21.091249873511789</v>
      </c>
      <c r="AE3">
        <f>'IDT-1'!D3</f>
        <v>0</v>
      </c>
      <c r="AF3" s="25"/>
      <c r="AG3">
        <f>SUM(AD3:AF3)</f>
        <v>21.091249873511789</v>
      </c>
      <c r="AI3" s="35">
        <f>PXIL!L3</f>
        <v>0</v>
      </c>
      <c r="AJ3" s="35">
        <f>PXIL!R3</f>
        <v>0</v>
      </c>
      <c r="AK3" s="35">
        <f>RTM_IEX!L3</f>
        <v>8.68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5.8399171778053542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0.17698730429356496</v>
      </c>
      <c r="AD4">
        <f t="shared" ref="AD4:AD67" si="1">SUM(B4:AB4,AI4:AV4)-AC4</f>
        <v>20.89292987351179</v>
      </c>
      <c r="AE4">
        <f>'IDT-1'!D4</f>
        <v>0</v>
      </c>
      <c r="AF4" s="25"/>
      <c r="AG4">
        <f t="shared" ref="AG4:AG67" si="2">SUM(AD4:AF4)</f>
        <v>20.89292987351179</v>
      </c>
      <c r="AI4" s="35">
        <f>PXIL!L4</f>
        <v>0</v>
      </c>
      <c r="AJ4" s="35">
        <f>PXIL!R4</f>
        <v>0</v>
      </c>
      <c r="AK4" s="35">
        <f>RTM_IEX!L4</f>
        <v>8.48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5.8399171778053542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0.17623130429356498</v>
      </c>
      <c r="AD5">
        <f t="shared" si="1"/>
        <v>20.803685873511789</v>
      </c>
      <c r="AE5">
        <f>'IDT-1'!D5</f>
        <v>0</v>
      </c>
      <c r="AF5" s="25"/>
      <c r="AG5">
        <f t="shared" si="2"/>
        <v>20.803685873511789</v>
      </c>
      <c r="AI5" s="35">
        <f>PXIL!L5</f>
        <v>0</v>
      </c>
      <c r="AJ5" s="35">
        <f>PXIL!R5</f>
        <v>0</v>
      </c>
      <c r="AK5" s="35">
        <f>RTM_IEX!L5</f>
        <v>8.39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5.8399171778053542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0.17539130429356498</v>
      </c>
      <c r="AD6">
        <f t="shared" si="1"/>
        <v>20.704525873511788</v>
      </c>
      <c r="AE6">
        <f>'IDT-1'!D6</f>
        <v>0</v>
      </c>
      <c r="AF6" s="25"/>
      <c r="AG6">
        <f t="shared" si="2"/>
        <v>20.704525873511788</v>
      </c>
      <c r="AI6" s="35">
        <f>PXIL!L6</f>
        <v>0</v>
      </c>
      <c r="AJ6" s="35">
        <f>PXIL!R6</f>
        <v>0</v>
      </c>
      <c r="AK6" s="35">
        <f>RTM_IEX!L6</f>
        <v>8.2899999999999991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5.8399171778053542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0.17539130429356498</v>
      </c>
      <c r="AD7">
        <f t="shared" si="1"/>
        <v>20.704525873511788</v>
      </c>
      <c r="AE7">
        <f>'IDT-1'!D7</f>
        <v>0</v>
      </c>
      <c r="AF7" s="25"/>
      <c r="AG7">
        <f t="shared" si="2"/>
        <v>20.704525873511788</v>
      </c>
      <c r="AI7" s="35">
        <f>PXIL!L7</f>
        <v>0</v>
      </c>
      <c r="AJ7" s="35">
        <f>PXIL!R7</f>
        <v>0</v>
      </c>
      <c r="AK7" s="35">
        <f>RTM_IEX!L7</f>
        <v>8.2899999999999991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5.8399171778053542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0.17455130429356497</v>
      </c>
      <c r="AD8">
        <f t="shared" si="1"/>
        <v>20.605365873511786</v>
      </c>
      <c r="AE8">
        <f>'IDT-1'!D8</f>
        <v>0</v>
      </c>
      <c r="AF8" s="25"/>
      <c r="AG8">
        <f t="shared" si="2"/>
        <v>20.605365873511786</v>
      </c>
      <c r="AI8" s="35">
        <f>PXIL!L8</f>
        <v>0</v>
      </c>
      <c r="AJ8" s="35">
        <f>PXIL!R8</f>
        <v>0</v>
      </c>
      <c r="AK8" s="35">
        <f>RTM_IEX!L8</f>
        <v>8.19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5.8399171778053542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0.16648730429356498</v>
      </c>
      <c r="AD9">
        <f t="shared" si="1"/>
        <v>19.65342987351179</v>
      </c>
      <c r="AE9">
        <f>'IDT-1'!D9</f>
        <v>0</v>
      </c>
      <c r="AF9" s="25"/>
      <c r="AG9">
        <f t="shared" si="2"/>
        <v>19.65342987351179</v>
      </c>
      <c r="AI9" s="35">
        <f>PXIL!L9</f>
        <v>0</v>
      </c>
      <c r="AJ9" s="35">
        <f>PXIL!R9</f>
        <v>0</v>
      </c>
      <c r="AK9" s="35">
        <f>RTM_IEX!L9</f>
        <v>7.23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5.8399171778053542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0.16648730429356498</v>
      </c>
      <c r="AD10">
        <f t="shared" si="1"/>
        <v>19.65342987351179</v>
      </c>
      <c r="AE10">
        <f>'IDT-1'!D10</f>
        <v>0</v>
      </c>
      <c r="AF10" s="25"/>
      <c r="AG10">
        <f t="shared" si="2"/>
        <v>19.65342987351179</v>
      </c>
      <c r="AI10" s="35">
        <f>PXIL!L10</f>
        <v>0</v>
      </c>
      <c r="AJ10" s="35">
        <f>PXIL!R10</f>
        <v>0</v>
      </c>
      <c r="AK10" s="35">
        <f>RTM_IEX!L10</f>
        <v>7.23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5.8399171778053542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0.16564730429356497</v>
      </c>
      <c r="AD11">
        <f t="shared" si="1"/>
        <v>19.554269873511789</v>
      </c>
      <c r="AE11">
        <f>'IDT-1'!D11</f>
        <v>0</v>
      </c>
      <c r="AF11" s="25"/>
      <c r="AG11">
        <f t="shared" si="2"/>
        <v>19.554269873511789</v>
      </c>
      <c r="AI11" s="35">
        <f>PXIL!L11</f>
        <v>0</v>
      </c>
      <c r="AJ11" s="35">
        <f>PXIL!R11</f>
        <v>0</v>
      </c>
      <c r="AK11" s="35">
        <f>RTM_IEX!L11</f>
        <v>7.13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5.8399171778053542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0.16489130429356497</v>
      </c>
      <c r="AD12">
        <f t="shared" si="1"/>
        <v>19.465025873511788</v>
      </c>
      <c r="AE12">
        <f>'IDT-1'!D12</f>
        <v>0</v>
      </c>
      <c r="AF12" s="25"/>
      <c r="AG12">
        <f t="shared" si="2"/>
        <v>19.465025873511788</v>
      </c>
      <c r="AI12" s="35">
        <f>PXIL!L12</f>
        <v>0</v>
      </c>
      <c r="AJ12" s="35">
        <f>PXIL!R12</f>
        <v>0</v>
      </c>
      <c r="AK12" s="35">
        <f>RTM_IEX!L12</f>
        <v>7.04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5.8397829399739827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0.16321017669578144</v>
      </c>
      <c r="AD13">
        <f t="shared" si="1"/>
        <v>19.266572763278202</v>
      </c>
      <c r="AE13">
        <f>'IDT-1'!D13</f>
        <v>0</v>
      </c>
      <c r="AF13" s="25"/>
      <c r="AG13">
        <f t="shared" si="2"/>
        <v>19.266572763278202</v>
      </c>
      <c r="AI13" s="35">
        <f>PXIL!L13</f>
        <v>0</v>
      </c>
      <c r="AJ13" s="35">
        <f>PXIL!R13</f>
        <v>0</v>
      </c>
      <c r="AK13" s="35">
        <f>RTM_IEX!L13</f>
        <v>6.84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5.8397829399739827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0.16245417669578144</v>
      </c>
      <c r="AD14">
        <f t="shared" si="1"/>
        <v>19.177328763278201</v>
      </c>
      <c r="AE14">
        <f>'IDT-1'!D14</f>
        <v>0</v>
      </c>
      <c r="AF14" s="25"/>
      <c r="AG14">
        <f t="shared" si="2"/>
        <v>19.177328763278201</v>
      </c>
      <c r="AI14" s="35">
        <f>PXIL!L14</f>
        <v>0</v>
      </c>
      <c r="AJ14" s="35">
        <f>PXIL!R14</f>
        <v>0</v>
      </c>
      <c r="AK14" s="35">
        <f>RTM_IEX!L14</f>
        <v>6.75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5.8397829399739827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0.16245417669578144</v>
      </c>
      <c r="AD15">
        <f t="shared" si="1"/>
        <v>19.177328763278201</v>
      </c>
      <c r="AE15">
        <f>'IDT-1'!D15</f>
        <v>0</v>
      </c>
      <c r="AF15" s="25"/>
      <c r="AG15">
        <f t="shared" si="2"/>
        <v>19.177328763278201</v>
      </c>
      <c r="AI15" s="35">
        <f>PXIL!L15</f>
        <v>0</v>
      </c>
      <c r="AJ15" s="35">
        <f>PXIL!R15</f>
        <v>0</v>
      </c>
      <c r="AK15" s="35">
        <f>RTM_IEX!L15</f>
        <v>6.75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5.8397829399739827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0.16245417669578144</v>
      </c>
      <c r="AD16">
        <f t="shared" si="1"/>
        <v>19.177328763278201</v>
      </c>
      <c r="AE16">
        <f>'IDT-1'!D16</f>
        <v>0</v>
      </c>
      <c r="AF16" s="25"/>
      <c r="AG16">
        <f t="shared" si="2"/>
        <v>19.177328763278201</v>
      </c>
      <c r="AI16" s="35">
        <f>PXIL!L16</f>
        <v>0</v>
      </c>
      <c r="AJ16" s="35">
        <f>PXIL!R16</f>
        <v>0</v>
      </c>
      <c r="AK16" s="35">
        <f>RTM_IEX!L16</f>
        <v>6.75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5.8397829399739827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0.16245417669578144</v>
      </c>
      <c r="AD17">
        <f t="shared" si="1"/>
        <v>19.177328763278201</v>
      </c>
      <c r="AE17">
        <f>'IDT-1'!D17</f>
        <v>0</v>
      </c>
      <c r="AF17" s="25"/>
      <c r="AG17">
        <f t="shared" si="2"/>
        <v>19.177328763278201</v>
      </c>
      <c r="AI17" s="35">
        <f>PXIL!L17</f>
        <v>0</v>
      </c>
      <c r="AJ17" s="35">
        <f>PXIL!R17</f>
        <v>0</v>
      </c>
      <c r="AK17" s="35">
        <f>RTM_IEX!L17</f>
        <v>6.75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5.8397829399739827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0.16245417669578144</v>
      </c>
      <c r="AD18">
        <f t="shared" si="1"/>
        <v>19.177328763278201</v>
      </c>
      <c r="AE18">
        <f>'IDT-1'!D18</f>
        <v>0</v>
      </c>
      <c r="AF18" s="25"/>
      <c r="AG18">
        <f t="shared" si="2"/>
        <v>19.177328763278201</v>
      </c>
      <c r="AI18" s="35">
        <f>PXIL!L18</f>
        <v>0</v>
      </c>
      <c r="AJ18" s="35">
        <f>PXIL!R18</f>
        <v>0</v>
      </c>
      <c r="AK18" s="35">
        <f>RTM_IEX!L18</f>
        <v>6.75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5.8397829399739827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0.16245417669578144</v>
      </c>
      <c r="AD19">
        <f t="shared" si="1"/>
        <v>19.177328763278201</v>
      </c>
      <c r="AE19">
        <f>'IDT-1'!D19</f>
        <v>0</v>
      </c>
      <c r="AF19" s="25"/>
      <c r="AG19">
        <f t="shared" si="2"/>
        <v>19.177328763278201</v>
      </c>
      <c r="AI19" s="35">
        <f>PXIL!L19</f>
        <v>0</v>
      </c>
      <c r="AJ19" s="35">
        <f>PXIL!R19</f>
        <v>0</v>
      </c>
      <c r="AK19" s="35">
        <f>RTM_IEX!L19</f>
        <v>6.75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5.8397829399739827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0.16321017669578144</v>
      </c>
      <c r="AD20">
        <f t="shared" si="1"/>
        <v>19.266572763278202</v>
      </c>
      <c r="AE20">
        <f>'IDT-1'!D20</f>
        <v>0</v>
      </c>
      <c r="AF20" s="25"/>
      <c r="AG20">
        <f t="shared" si="2"/>
        <v>19.266572763278202</v>
      </c>
      <c r="AI20" s="35">
        <f>PXIL!L20</f>
        <v>0</v>
      </c>
      <c r="AJ20" s="35">
        <f>PXIL!R20</f>
        <v>0</v>
      </c>
      <c r="AK20" s="35">
        <f>RTM_IEX!L20</f>
        <v>6.84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5.8397829399739827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0.16489017669578143</v>
      </c>
      <c r="AD21">
        <f t="shared" si="1"/>
        <v>19.464892763278201</v>
      </c>
      <c r="AE21">
        <f>'IDT-1'!D21</f>
        <v>0</v>
      </c>
      <c r="AF21" s="25"/>
      <c r="AG21">
        <f t="shared" si="2"/>
        <v>19.464892763278201</v>
      </c>
      <c r="AI21" s="35">
        <f>PXIL!L21</f>
        <v>0</v>
      </c>
      <c r="AJ21" s="35">
        <f>PXIL!R21</f>
        <v>0</v>
      </c>
      <c r="AK21" s="35">
        <f>RTM_IEX!L21</f>
        <v>7.04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5.8397829399739827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0.16648617669578145</v>
      </c>
      <c r="AD22">
        <f t="shared" si="1"/>
        <v>19.653296763278203</v>
      </c>
      <c r="AE22">
        <f>'IDT-1'!D22</f>
        <v>0</v>
      </c>
      <c r="AF22" s="25"/>
      <c r="AG22">
        <f t="shared" si="2"/>
        <v>19.653296763278203</v>
      </c>
      <c r="AI22" s="35">
        <f>PXIL!L22</f>
        <v>0</v>
      </c>
      <c r="AJ22" s="35">
        <f>PXIL!R22</f>
        <v>0</v>
      </c>
      <c r="AK22" s="35">
        <f>RTM_IEX!L22</f>
        <v>7.23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5.8397829399739827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0.16808217669578146</v>
      </c>
      <c r="AD23">
        <f t="shared" si="1"/>
        <v>19.841700763278201</v>
      </c>
      <c r="AE23">
        <f>'IDT-1'!D23</f>
        <v>0</v>
      </c>
      <c r="AF23" s="25"/>
      <c r="AG23">
        <f t="shared" si="2"/>
        <v>19.841700763278201</v>
      </c>
      <c r="AI23" s="35">
        <f>PXIL!L23</f>
        <v>0</v>
      </c>
      <c r="AJ23" s="35">
        <f>PXIL!R23</f>
        <v>0</v>
      </c>
      <c r="AK23" s="35">
        <f>RTM_IEX!L23</f>
        <v>7.42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5.8397829399739827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0.17379417669578145</v>
      </c>
      <c r="AD24">
        <f t="shared" si="1"/>
        <v>20.515988763278198</v>
      </c>
      <c r="AE24">
        <f>'IDT-1'!D24</f>
        <v>0</v>
      </c>
      <c r="AF24" s="25"/>
      <c r="AG24">
        <f t="shared" si="2"/>
        <v>20.515988763278198</v>
      </c>
      <c r="AI24" s="35">
        <f>PXIL!L24</f>
        <v>0</v>
      </c>
      <c r="AJ24" s="35">
        <f>PXIL!R24</f>
        <v>0</v>
      </c>
      <c r="AK24" s="35">
        <f>RTM_IEX!L24</f>
        <v>8.1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5.8397829399739827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0.17866617669578144</v>
      </c>
      <c r="AD25">
        <f t="shared" si="1"/>
        <v>21.091116763278201</v>
      </c>
      <c r="AE25">
        <f>'IDT-1'!D25</f>
        <v>0</v>
      </c>
      <c r="AF25" s="25"/>
      <c r="AG25">
        <f t="shared" si="2"/>
        <v>21.091116763278201</v>
      </c>
      <c r="AI25" s="35">
        <f>PXIL!L25</f>
        <v>0</v>
      </c>
      <c r="AJ25" s="35">
        <f>PXIL!R25</f>
        <v>0</v>
      </c>
      <c r="AK25" s="35">
        <f>RTM_IEX!L25</f>
        <v>8.68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5.8397829399739827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0.18026217669578143</v>
      </c>
      <c r="AD26">
        <f t="shared" si="1"/>
        <v>21.279520763278203</v>
      </c>
      <c r="AE26">
        <f>'IDT-1'!D26</f>
        <v>0</v>
      </c>
      <c r="AF26" s="25"/>
      <c r="AG26">
        <f t="shared" si="2"/>
        <v>21.279520763278203</v>
      </c>
      <c r="AI26" s="35">
        <f>PXIL!L26</f>
        <v>0</v>
      </c>
      <c r="AJ26" s="35">
        <f>PXIL!R26</f>
        <v>0</v>
      </c>
      <c r="AK26" s="35">
        <f>RTM_IEX!L26</f>
        <v>8.8699999999999992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5.8397596015313056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0.18110198065286295</v>
      </c>
      <c r="AD27">
        <f t="shared" si="1"/>
        <v>21.378657620878442</v>
      </c>
      <c r="AE27">
        <f>'IDT-1'!D27</f>
        <v>0</v>
      </c>
      <c r="AF27" s="25"/>
      <c r="AG27">
        <f t="shared" si="2"/>
        <v>21.378657620878442</v>
      </c>
      <c r="AI27" s="35">
        <f>PXIL!L27</f>
        <v>0</v>
      </c>
      <c r="AJ27" s="35">
        <f>PXIL!R27</f>
        <v>0</v>
      </c>
      <c r="AK27" s="35">
        <f>RTM_IEX!L27</f>
        <v>8.9700000000000006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5.8397596015313056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0.18269798065286297</v>
      </c>
      <c r="AD28">
        <f t="shared" si="1"/>
        <v>21.567061620878444</v>
      </c>
      <c r="AE28">
        <f>'IDT-1'!D28</f>
        <v>0</v>
      </c>
      <c r="AF28" s="25"/>
      <c r="AG28">
        <f t="shared" si="2"/>
        <v>21.567061620878444</v>
      </c>
      <c r="AI28" s="35">
        <f>PXIL!L28</f>
        <v>0</v>
      </c>
      <c r="AJ28" s="35">
        <f>PXIL!R28</f>
        <v>0</v>
      </c>
      <c r="AK28" s="35">
        <f>RTM_IEX!L28</f>
        <v>9.16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5.8397701239913404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6.75</v>
      </c>
      <c r="AB29" s="76">
        <f>-STOA!R29</f>
        <v>0</v>
      </c>
      <c r="AC29">
        <f t="shared" si="0"/>
        <v>0.18345406904152722</v>
      </c>
      <c r="AD29">
        <f t="shared" si="1"/>
        <v>21.656316054949812</v>
      </c>
      <c r="AE29">
        <f>'IDT-1'!D29</f>
        <v>0</v>
      </c>
      <c r="AF29" s="25"/>
      <c r="AG29">
        <f t="shared" si="2"/>
        <v>21.656316054949812</v>
      </c>
      <c r="AI29" s="35">
        <f>PXIL!L29</f>
        <v>0</v>
      </c>
      <c r="AJ29" s="35">
        <f>PXIL!R29</f>
        <v>0</v>
      </c>
      <c r="AK29" s="35">
        <f>RTM_IEX!L29</f>
        <v>9.25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5.8397701239913404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6.91</v>
      </c>
      <c r="AB30" s="76">
        <f>-STOA!R30</f>
        <v>0</v>
      </c>
      <c r="AC30">
        <f t="shared" si="0"/>
        <v>0.18160606904152723</v>
      </c>
      <c r="AD30">
        <f t="shared" si="1"/>
        <v>21.438164054949809</v>
      </c>
      <c r="AE30">
        <f>'IDT-1'!D30</f>
        <v>0</v>
      </c>
      <c r="AF30" s="25"/>
      <c r="AG30">
        <f t="shared" si="2"/>
        <v>21.438164054949809</v>
      </c>
      <c r="AI30" s="35">
        <f>PXIL!L30</f>
        <v>0</v>
      </c>
      <c r="AJ30" s="35">
        <f>PXIL!R30</f>
        <v>0</v>
      </c>
      <c r="AK30" s="35">
        <f>RTM_IEX!L30</f>
        <v>8.8699999999999992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5.83977456089558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7.77</v>
      </c>
      <c r="AB31" s="76">
        <f>-STOA!R31</f>
        <v>0</v>
      </c>
      <c r="AC31">
        <f t="shared" si="0"/>
        <v>0.18723410631152287</v>
      </c>
      <c r="AD31">
        <f t="shared" si="1"/>
        <v>22.102540454584059</v>
      </c>
      <c r="AE31">
        <f>'IDT-1'!D31</f>
        <v>0</v>
      </c>
      <c r="AF31" s="25"/>
      <c r="AG31">
        <f t="shared" si="2"/>
        <v>22.102540454584059</v>
      </c>
      <c r="AI31" s="35">
        <f>PXIL!L31</f>
        <v>0</v>
      </c>
      <c r="AJ31" s="35">
        <f>PXIL!R31</f>
        <v>0</v>
      </c>
      <c r="AK31" s="35">
        <f>RTM_IEX!L31</f>
        <v>8.68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5.83977456089558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8.35</v>
      </c>
      <c r="AB32" s="76">
        <f>-STOA!R32</f>
        <v>0</v>
      </c>
      <c r="AC32">
        <f t="shared" si="0"/>
        <v>0.18967010631152287</v>
      </c>
      <c r="AD32">
        <f t="shared" si="1"/>
        <v>22.390104454584055</v>
      </c>
      <c r="AE32">
        <f>'IDT-1'!D32</f>
        <v>0</v>
      </c>
      <c r="AF32" s="25"/>
      <c r="AG32">
        <f t="shared" si="2"/>
        <v>22.390104454584055</v>
      </c>
      <c r="AI32" s="35">
        <f>PXIL!L32</f>
        <v>0</v>
      </c>
      <c r="AJ32" s="35">
        <f>PXIL!R32</f>
        <v>0</v>
      </c>
      <c r="AK32" s="35">
        <f>RTM_IEX!L32</f>
        <v>8.39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5.8397701239913404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8.69</v>
      </c>
      <c r="AB33" s="76">
        <f>-STOA!R33</f>
        <v>0</v>
      </c>
      <c r="AC33">
        <f t="shared" si="0"/>
        <v>0.19252606904152725</v>
      </c>
      <c r="AD33">
        <f t="shared" si="1"/>
        <v>22.727244054949814</v>
      </c>
      <c r="AE33">
        <f>'IDT-1'!D33</f>
        <v>0</v>
      </c>
      <c r="AF33" s="25"/>
      <c r="AG33">
        <f t="shared" si="2"/>
        <v>22.727244054949814</v>
      </c>
      <c r="AI33" s="35">
        <f>PXIL!L33</f>
        <v>0</v>
      </c>
      <c r="AJ33" s="35">
        <f>PXIL!R33</f>
        <v>0</v>
      </c>
      <c r="AK33" s="35">
        <f>RTM_IEX!L33</f>
        <v>8.39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5.8397631696338062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9.5500000000000007</v>
      </c>
      <c r="AB34" s="76">
        <f>-STOA!R34</f>
        <v>0</v>
      </c>
      <c r="AC34">
        <f t="shared" si="0"/>
        <v>0.19975001062492398</v>
      </c>
      <c r="AD34">
        <f t="shared" si="1"/>
        <v>23.580013159008882</v>
      </c>
      <c r="AE34">
        <f>'IDT-1'!D34</f>
        <v>0</v>
      </c>
      <c r="AF34" s="25"/>
      <c r="AG34">
        <f t="shared" si="2"/>
        <v>23.580013159008882</v>
      </c>
      <c r="AI34" s="35">
        <f>PXIL!L34</f>
        <v>0</v>
      </c>
      <c r="AJ34" s="35">
        <f>PXIL!R34</f>
        <v>0</v>
      </c>
      <c r="AK34" s="35">
        <f>RTM_IEX!L34</f>
        <v>8.39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9.9600000000000009</v>
      </c>
      <c r="AB35" s="76">
        <f>-STOA!R35</f>
        <v>0</v>
      </c>
      <c r="AC35">
        <f t="shared" si="0"/>
        <v>0.1999177308848698</v>
      </c>
      <c r="AD35">
        <f t="shared" si="1"/>
        <v>23.599812136361535</v>
      </c>
      <c r="AE35">
        <f>'IDT-1'!D35</f>
        <v>0</v>
      </c>
      <c r="AF35" s="25"/>
      <c r="AG35">
        <f t="shared" si="2"/>
        <v>23.599812136361535</v>
      </c>
      <c r="AI35" s="35">
        <f>PXIL!L35</f>
        <v>0</v>
      </c>
      <c r="AJ35" s="35">
        <f>PXIL!R35</f>
        <v>0</v>
      </c>
      <c r="AK35" s="35">
        <f>RTM_IEX!L35</f>
        <v>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11.1</v>
      </c>
      <c r="AB36" s="76">
        <f>-STOA!R36</f>
        <v>0</v>
      </c>
      <c r="AC36">
        <f t="shared" si="0"/>
        <v>0.20865373088486977</v>
      </c>
      <c r="AD36">
        <f t="shared" si="1"/>
        <v>24.631076136361536</v>
      </c>
      <c r="AE36">
        <f>'IDT-1'!D36</f>
        <v>0</v>
      </c>
      <c r="AF36" s="25"/>
      <c r="AG36">
        <f t="shared" si="2"/>
        <v>24.631076136361536</v>
      </c>
      <c r="AI36" s="35">
        <f>PXIL!L36</f>
        <v>0</v>
      </c>
      <c r="AJ36" s="35">
        <f>PXIL!R36</f>
        <v>0</v>
      </c>
      <c r="AK36" s="35">
        <f>RTM_IEX!L36</f>
        <v>7.9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11.58</v>
      </c>
      <c r="AB37" s="76">
        <f>-STOA!R37</f>
        <v>0</v>
      </c>
      <c r="AC37">
        <f t="shared" si="0"/>
        <v>0.21108973088486976</v>
      </c>
      <c r="AD37">
        <f t="shared" si="1"/>
        <v>24.918640136361535</v>
      </c>
      <c r="AE37">
        <f>'IDT-1'!D37</f>
        <v>0</v>
      </c>
      <c r="AF37" s="25"/>
      <c r="AG37">
        <f t="shared" si="2"/>
        <v>24.918640136361535</v>
      </c>
      <c r="AI37" s="35">
        <f>PXIL!L37</f>
        <v>0</v>
      </c>
      <c r="AJ37" s="35">
        <f>PXIL!R37</f>
        <v>0</v>
      </c>
      <c r="AK37" s="35">
        <f>RTM_IEX!L37</f>
        <v>7.71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10.629999999999999</v>
      </c>
      <c r="AB38" s="76">
        <f>-STOA!R38</f>
        <v>0</v>
      </c>
      <c r="AC38">
        <f t="shared" si="0"/>
        <v>0.19748173088486978</v>
      </c>
      <c r="AD38">
        <f t="shared" si="1"/>
        <v>23.312248136361532</v>
      </c>
      <c r="AE38">
        <f>'IDT-1'!D38</f>
        <v>0</v>
      </c>
      <c r="AF38" s="25"/>
      <c r="AG38">
        <f t="shared" si="2"/>
        <v>23.312248136361532</v>
      </c>
      <c r="AI38" s="35">
        <f>PXIL!L38</f>
        <v>0</v>
      </c>
      <c r="AJ38" s="35">
        <f>PXIL!R38</f>
        <v>0</v>
      </c>
      <c r="AK38" s="35">
        <f>RTM_IEX!L38</f>
        <v>7.04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12.059999999999999</v>
      </c>
      <c r="AB39" s="76">
        <f>-STOA!R39</f>
        <v>0</v>
      </c>
      <c r="AC39">
        <f t="shared" si="0"/>
        <v>0.20781373088486976</v>
      </c>
      <c r="AD39">
        <f t="shared" si="1"/>
        <v>24.531916136361534</v>
      </c>
      <c r="AE39">
        <f>'IDT-1'!D39</f>
        <v>0</v>
      </c>
      <c r="AF39" s="25"/>
      <c r="AG39">
        <f t="shared" si="2"/>
        <v>24.531916136361534</v>
      </c>
      <c r="AI39" s="35">
        <f>PXIL!L39</f>
        <v>0</v>
      </c>
      <c r="AJ39" s="35">
        <f>PXIL!R39</f>
        <v>0</v>
      </c>
      <c r="AK39" s="35">
        <f>RTM_IEX!L39</f>
        <v>6.84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12.29</v>
      </c>
      <c r="AB40" s="76">
        <f>-STOA!R40</f>
        <v>0</v>
      </c>
      <c r="AC40">
        <f t="shared" si="0"/>
        <v>0.20898973088486977</v>
      </c>
      <c r="AD40">
        <f t="shared" si="1"/>
        <v>24.670740136361534</v>
      </c>
      <c r="AE40">
        <f>'IDT-1'!D40</f>
        <v>0</v>
      </c>
      <c r="AF40" s="25"/>
      <c r="AG40">
        <f t="shared" si="2"/>
        <v>24.670740136361534</v>
      </c>
      <c r="AI40" s="35">
        <f>PXIL!L40</f>
        <v>0</v>
      </c>
      <c r="AJ40" s="35">
        <f>PXIL!R40</f>
        <v>0</v>
      </c>
      <c r="AK40" s="35">
        <f>RTM_IEX!L40</f>
        <v>6.75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13.27</v>
      </c>
      <c r="AB41" s="76">
        <f>-STOA!R41</f>
        <v>0</v>
      </c>
      <c r="AC41">
        <f t="shared" si="0"/>
        <v>0.2147857308848698</v>
      </c>
      <c r="AD41">
        <f t="shared" si="1"/>
        <v>25.354944136361535</v>
      </c>
      <c r="AE41">
        <f>'IDT-1'!D41</f>
        <v>0</v>
      </c>
      <c r="AF41" s="25"/>
      <c r="AG41">
        <f t="shared" si="2"/>
        <v>25.354944136361535</v>
      </c>
      <c r="AI41" s="35">
        <f>PXIL!L41</f>
        <v>0</v>
      </c>
      <c r="AJ41" s="35">
        <f>PXIL!R41</f>
        <v>0</v>
      </c>
      <c r="AK41" s="35">
        <f>RTM_IEX!L41</f>
        <v>6.46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13.67</v>
      </c>
      <c r="AB42" s="76">
        <f>-STOA!R42</f>
        <v>0</v>
      </c>
      <c r="AC42">
        <f t="shared" si="0"/>
        <v>0.21654973088486976</v>
      </c>
      <c r="AD42">
        <f t="shared" si="1"/>
        <v>25.563180136361531</v>
      </c>
      <c r="AE42">
        <f>'IDT-1'!D42</f>
        <v>0</v>
      </c>
      <c r="AF42" s="25"/>
      <c r="AG42">
        <f t="shared" si="2"/>
        <v>25.563180136361531</v>
      </c>
      <c r="AI42" s="35">
        <f>PXIL!L42</f>
        <v>0</v>
      </c>
      <c r="AJ42" s="35">
        <f>PXIL!R42</f>
        <v>0</v>
      </c>
      <c r="AK42" s="35">
        <f>RTM_IEX!L42</f>
        <v>6.27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14.85</v>
      </c>
      <c r="AB43" s="76">
        <f>-STOA!R43</f>
        <v>0</v>
      </c>
      <c r="AC43">
        <f t="shared" si="0"/>
        <v>0.24502573088486979</v>
      </c>
      <c r="AD43">
        <f t="shared" si="1"/>
        <v>28.924704136361534</v>
      </c>
      <c r="AE43">
        <f>'IDT-1'!D43</f>
        <v>0</v>
      </c>
      <c r="AF43" s="25"/>
      <c r="AG43">
        <f t="shared" si="2"/>
        <v>28.924704136361534</v>
      </c>
      <c r="AI43" s="35">
        <f>PXIL!L43</f>
        <v>0</v>
      </c>
      <c r="AJ43" s="35">
        <f>PXIL!R43</f>
        <v>0</v>
      </c>
      <c r="AK43" s="35">
        <f>RTM_IEX!L43</f>
        <v>8.48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14.379999999999999</v>
      </c>
      <c r="AB44" s="76">
        <f>-STOA!R44</f>
        <v>0</v>
      </c>
      <c r="AC44">
        <f t="shared" si="0"/>
        <v>0.24678973088486977</v>
      </c>
      <c r="AD44">
        <f t="shared" si="1"/>
        <v>29.132940136361533</v>
      </c>
      <c r="AE44">
        <f>'IDT-1'!D44</f>
        <v>0</v>
      </c>
      <c r="AF44" s="25"/>
      <c r="AG44">
        <f t="shared" si="2"/>
        <v>29.132940136361533</v>
      </c>
      <c r="AI44" s="35">
        <f>PXIL!L44</f>
        <v>0</v>
      </c>
      <c r="AJ44" s="35">
        <f>PXIL!R44</f>
        <v>0</v>
      </c>
      <c r="AK44" s="35">
        <f>RTM_IEX!L44</f>
        <v>9.16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13.719999999999999</v>
      </c>
      <c r="AB45" s="76">
        <f>-STOA!R45</f>
        <v>0</v>
      </c>
      <c r="AC45">
        <f t="shared" si="0"/>
        <v>0.23309773088486976</v>
      </c>
      <c r="AD45">
        <f t="shared" si="1"/>
        <v>27.516632136361533</v>
      </c>
      <c r="AE45">
        <f>'IDT-1'!D45</f>
        <v>0</v>
      </c>
      <c r="AF45" s="25"/>
      <c r="AG45">
        <f t="shared" si="2"/>
        <v>27.516632136361533</v>
      </c>
      <c r="AI45" s="35">
        <f>PXIL!L45</f>
        <v>0</v>
      </c>
      <c r="AJ45" s="35">
        <f>PXIL!R45</f>
        <v>0</v>
      </c>
      <c r="AK45" s="35">
        <f>RTM_IEX!L45</f>
        <v>8.19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13.57</v>
      </c>
      <c r="AB46" s="76">
        <f>-STOA!R46</f>
        <v>0</v>
      </c>
      <c r="AC46">
        <f t="shared" si="0"/>
        <v>0.22780573088486977</v>
      </c>
      <c r="AD46">
        <f t="shared" si="1"/>
        <v>26.891924136361535</v>
      </c>
      <c r="AE46">
        <f>'IDT-1'!D46</f>
        <v>0</v>
      </c>
      <c r="AF46" s="25"/>
      <c r="AG46">
        <f t="shared" si="2"/>
        <v>26.891924136361535</v>
      </c>
      <c r="AI46" s="35">
        <f>PXIL!L46</f>
        <v>0</v>
      </c>
      <c r="AJ46" s="35">
        <f>PXIL!R46</f>
        <v>0</v>
      </c>
      <c r="AK46" s="35">
        <f>RTM_IEX!L46</f>
        <v>7.71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14.3</v>
      </c>
      <c r="AB47" s="76">
        <f>-STOA!R47</f>
        <v>0</v>
      </c>
      <c r="AC47">
        <f t="shared" si="0"/>
        <v>0.2339377308848698</v>
      </c>
      <c r="AD47">
        <f t="shared" si="1"/>
        <v>27.615792136361538</v>
      </c>
      <c r="AE47">
        <f>'IDT-1'!D47</f>
        <v>0</v>
      </c>
      <c r="AF47" s="25"/>
      <c r="AG47">
        <f t="shared" si="2"/>
        <v>27.615792136361538</v>
      </c>
      <c r="AI47" s="35">
        <f>PXIL!L47</f>
        <v>0</v>
      </c>
      <c r="AJ47" s="35">
        <f>PXIL!R47</f>
        <v>0</v>
      </c>
      <c r="AK47" s="35">
        <f>RTM_IEX!L47</f>
        <v>7.71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13.55</v>
      </c>
      <c r="AB48" s="76">
        <f>-STOA!R48</f>
        <v>0</v>
      </c>
      <c r="AC48">
        <f t="shared" si="0"/>
        <v>0.22923373088486979</v>
      </c>
      <c r="AD48">
        <f t="shared" si="1"/>
        <v>27.060496136361536</v>
      </c>
      <c r="AE48">
        <f>'IDT-1'!D48</f>
        <v>0</v>
      </c>
      <c r="AF48" s="25"/>
      <c r="AG48">
        <f t="shared" si="2"/>
        <v>27.060496136361536</v>
      </c>
      <c r="AI48" s="35">
        <f>PXIL!L48</f>
        <v>0</v>
      </c>
      <c r="AJ48" s="35">
        <f>PXIL!R48</f>
        <v>0</v>
      </c>
      <c r="AK48" s="35">
        <f>RTM_IEX!L48</f>
        <v>7.9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14.16</v>
      </c>
      <c r="AB49" s="76">
        <f>-STOA!R49</f>
        <v>0</v>
      </c>
      <c r="AC49">
        <f t="shared" si="0"/>
        <v>0.22545373088486981</v>
      </c>
      <c r="AD49">
        <f t="shared" si="1"/>
        <v>26.614276136361536</v>
      </c>
      <c r="AE49">
        <f>'IDT-1'!D49</f>
        <v>0</v>
      </c>
      <c r="AF49" s="25"/>
      <c r="AG49">
        <f t="shared" si="2"/>
        <v>26.614276136361536</v>
      </c>
      <c r="AI49" s="35">
        <f>PXIL!L49</f>
        <v>0</v>
      </c>
      <c r="AJ49" s="35">
        <f>PXIL!R49</f>
        <v>0</v>
      </c>
      <c r="AK49" s="35">
        <f>RTM_IEX!L49</f>
        <v>6.84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13.84</v>
      </c>
      <c r="AB50" s="76">
        <f>-STOA!R50</f>
        <v>0</v>
      </c>
      <c r="AC50">
        <f t="shared" si="0"/>
        <v>0.22604173088486978</v>
      </c>
      <c r="AD50">
        <f t="shared" si="1"/>
        <v>26.683688136361535</v>
      </c>
      <c r="AE50">
        <f>'IDT-1'!D50</f>
        <v>0</v>
      </c>
      <c r="AF50" s="25"/>
      <c r="AG50">
        <f t="shared" si="2"/>
        <v>26.683688136361535</v>
      </c>
      <c r="AI50" s="35">
        <f>PXIL!L50</f>
        <v>0</v>
      </c>
      <c r="AJ50" s="35">
        <f>PXIL!R50</f>
        <v>0</v>
      </c>
      <c r="AK50" s="35">
        <f>RTM_IEX!L50</f>
        <v>7.23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13.45</v>
      </c>
      <c r="AB51" s="76">
        <f>-STOA!R51</f>
        <v>0</v>
      </c>
      <c r="AC51">
        <f t="shared" si="0"/>
        <v>0.21948973088486978</v>
      </c>
      <c r="AD51">
        <f t="shared" si="1"/>
        <v>25.910240136361534</v>
      </c>
      <c r="AE51">
        <f>'IDT-1'!D51</f>
        <v>0</v>
      </c>
      <c r="AF51" s="25"/>
      <c r="AG51">
        <f t="shared" si="2"/>
        <v>25.910240136361534</v>
      </c>
      <c r="AI51" s="35">
        <f>PXIL!L51</f>
        <v>0</v>
      </c>
      <c r="AJ51" s="35">
        <f>PXIL!R51</f>
        <v>0</v>
      </c>
      <c r="AK51" s="35">
        <f>RTM_IEX!L51</f>
        <v>6.84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10.67</v>
      </c>
      <c r="AB52" s="76">
        <f>-STOA!R52</f>
        <v>0</v>
      </c>
      <c r="AC52">
        <f t="shared" si="0"/>
        <v>0.19941373088486977</v>
      </c>
      <c r="AD52">
        <f t="shared" si="1"/>
        <v>23.540316136361533</v>
      </c>
      <c r="AE52">
        <f>'IDT-1'!D52</f>
        <v>0</v>
      </c>
      <c r="AF52" s="25"/>
      <c r="AG52">
        <f t="shared" si="2"/>
        <v>23.540316136361533</v>
      </c>
      <c r="AI52" s="35">
        <f>PXIL!L52</f>
        <v>0</v>
      </c>
      <c r="AJ52" s="35">
        <f>PXIL!R52</f>
        <v>0</v>
      </c>
      <c r="AK52" s="35">
        <f>RTM_IEX!L52</f>
        <v>7.23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13.530000000000001</v>
      </c>
      <c r="AB53" s="76">
        <f>-STOA!R53</f>
        <v>0</v>
      </c>
      <c r="AC53">
        <f t="shared" si="0"/>
        <v>0.2250337308848698</v>
      </c>
      <c r="AD53">
        <f t="shared" si="1"/>
        <v>26.564696136361537</v>
      </c>
      <c r="AE53">
        <f>'IDT-1'!D53</f>
        <v>0</v>
      </c>
      <c r="AF53" s="25"/>
      <c r="AG53">
        <f t="shared" si="2"/>
        <v>26.564696136361537</v>
      </c>
      <c r="AI53" s="35">
        <f>PXIL!L53</f>
        <v>0</v>
      </c>
      <c r="AJ53" s="35">
        <f>PXIL!R53</f>
        <v>0</v>
      </c>
      <c r="AK53" s="35">
        <f>RTM_IEX!L53</f>
        <v>7.42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11.370000000000001</v>
      </c>
      <c r="AB54" s="76">
        <f>-STOA!R54</f>
        <v>0</v>
      </c>
      <c r="AC54">
        <f t="shared" si="0"/>
        <v>0.20932573088486978</v>
      </c>
      <c r="AD54">
        <f t="shared" si="1"/>
        <v>24.710404136361536</v>
      </c>
      <c r="AE54">
        <f>'IDT-1'!D54</f>
        <v>0</v>
      </c>
      <c r="AF54" s="25"/>
      <c r="AG54">
        <f t="shared" si="2"/>
        <v>24.710404136361536</v>
      </c>
      <c r="AI54" s="35">
        <f>PXIL!L54</f>
        <v>0</v>
      </c>
      <c r="AJ54" s="35">
        <f>PXIL!R54</f>
        <v>0</v>
      </c>
      <c r="AK54" s="35">
        <f>RTM_IEX!L54</f>
        <v>7.71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14.3</v>
      </c>
      <c r="AB55" s="76">
        <f>-STOA!R55</f>
        <v>0</v>
      </c>
      <c r="AC55">
        <f t="shared" si="0"/>
        <v>0.22587373088486978</v>
      </c>
      <c r="AD55">
        <f t="shared" si="1"/>
        <v>26.663856136361535</v>
      </c>
      <c r="AE55">
        <f>'IDT-1'!D55</f>
        <v>0</v>
      </c>
      <c r="AF55" s="25"/>
      <c r="AG55">
        <f t="shared" si="2"/>
        <v>26.663856136361535</v>
      </c>
      <c r="AI55" s="35">
        <f>PXIL!L55</f>
        <v>0</v>
      </c>
      <c r="AJ55" s="35">
        <f>PXIL!R55</f>
        <v>0</v>
      </c>
      <c r="AK55" s="35">
        <f>RTM_IEX!L55</f>
        <v>6.75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13.16</v>
      </c>
      <c r="AB56" s="76">
        <f>-STOA!R56</f>
        <v>0</v>
      </c>
      <c r="AC56">
        <f t="shared" si="0"/>
        <v>0.22436173088486977</v>
      </c>
      <c r="AD56">
        <f t="shared" si="1"/>
        <v>26.485368136361537</v>
      </c>
      <c r="AE56">
        <f>'IDT-1'!D56</f>
        <v>0</v>
      </c>
      <c r="AF56" s="25"/>
      <c r="AG56">
        <f t="shared" si="2"/>
        <v>26.485368136361537</v>
      </c>
      <c r="AI56" s="35">
        <f>PXIL!L56</f>
        <v>0</v>
      </c>
      <c r="AJ56" s="35">
        <f>PXIL!R56</f>
        <v>0</v>
      </c>
      <c r="AK56" s="35">
        <f>RTM_IEX!L56</f>
        <v>7.71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13.940000000000001</v>
      </c>
      <c r="AB57" s="76">
        <f>-STOA!R57</f>
        <v>0</v>
      </c>
      <c r="AC57">
        <f t="shared" si="0"/>
        <v>0.2188177308848698</v>
      </c>
      <c r="AD57">
        <f t="shared" si="1"/>
        <v>25.830912136361537</v>
      </c>
      <c r="AE57">
        <f>'IDT-1'!D57</f>
        <v>0</v>
      </c>
      <c r="AF57" s="25"/>
      <c r="AG57">
        <f t="shared" si="2"/>
        <v>25.830912136361537</v>
      </c>
      <c r="AI57" s="35">
        <f>PXIL!L57</f>
        <v>0</v>
      </c>
      <c r="AJ57" s="35">
        <f>PXIL!R57</f>
        <v>0</v>
      </c>
      <c r="AK57" s="35">
        <f>RTM_IEX!L57</f>
        <v>6.27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14.4</v>
      </c>
      <c r="AB58" s="76">
        <f>-STOA!R58</f>
        <v>0</v>
      </c>
      <c r="AC58">
        <f t="shared" si="0"/>
        <v>0.24536173088486979</v>
      </c>
      <c r="AD58">
        <f t="shared" si="1"/>
        <v>28.964368136361532</v>
      </c>
      <c r="AE58">
        <f>'IDT-1'!D58</f>
        <v>0</v>
      </c>
      <c r="AF58" s="25"/>
      <c r="AG58">
        <f t="shared" si="2"/>
        <v>28.964368136361532</v>
      </c>
      <c r="AI58" s="35">
        <f>PXIL!L58</f>
        <v>0</v>
      </c>
      <c r="AJ58" s="35">
        <f>PXIL!R58</f>
        <v>0</v>
      </c>
      <c r="AK58" s="35">
        <f>RTM_IEX!L58</f>
        <v>8.9700000000000006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13.64</v>
      </c>
      <c r="AB59" s="76">
        <f>-STOA!R59</f>
        <v>0</v>
      </c>
      <c r="AC59">
        <f t="shared" si="0"/>
        <v>0.16362973088486979</v>
      </c>
      <c r="AD59">
        <f t="shared" si="1"/>
        <v>19.316100136361534</v>
      </c>
      <c r="AE59">
        <f>'IDT-1'!D59</f>
        <v>0</v>
      </c>
      <c r="AF59" s="25"/>
      <c r="AG59">
        <f t="shared" si="2"/>
        <v>19.316100136361534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12.43</v>
      </c>
      <c r="AB60" s="76">
        <f>-STOA!R60</f>
        <v>0</v>
      </c>
      <c r="AC60">
        <f t="shared" si="0"/>
        <v>0.15346573088486978</v>
      </c>
      <c r="AD60">
        <f t="shared" si="1"/>
        <v>18.116264136361533</v>
      </c>
      <c r="AE60">
        <f>'IDT-1'!D60</f>
        <v>0</v>
      </c>
      <c r="AF60" s="25"/>
      <c r="AG60">
        <f t="shared" si="2"/>
        <v>18.116264136361533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5.8397335887961308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14.76</v>
      </c>
      <c r="AB61" s="76">
        <f>-STOA!R61</f>
        <v>0</v>
      </c>
      <c r="AC61">
        <f t="shared" si="0"/>
        <v>0.17303776214588748</v>
      </c>
      <c r="AD61">
        <f t="shared" si="1"/>
        <v>20.426695826650242</v>
      </c>
      <c r="AE61">
        <f>'IDT-1'!D61</f>
        <v>0</v>
      </c>
      <c r="AF61" s="25"/>
      <c r="AG61">
        <f t="shared" si="2"/>
        <v>20.426695826650242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5.8397335887961308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13.32</v>
      </c>
      <c r="AB62" s="76">
        <f>-STOA!R62</f>
        <v>0</v>
      </c>
      <c r="AC62">
        <f t="shared" si="0"/>
        <v>0.16094176214588748</v>
      </c>
      <c r="AD62">
        <f t="shared" si="1"/>
        <v>18.99879182665024</v>
      </c>
      <c r="AE62">
        <f>'IDT-1'!D62</f>
        <v>0</v>
      </c>
      <c r="AF62" s="25"/>
      <c r="AG62">
        <f t="shared" si="2"/>
        <v>18.99879182665024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5.8397335887961308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12.68</v>
      </c>
      <c r="AB63" s="76">
        <f>-STOA!R63</f>
        <v>0</v>
      </c>
      <c r="AC63">
        <f t="shared" si="0"/>
        <v>0.18068176214588746</v>
      </c>
      <c r="AD63">
        <f t="shared" si="1"/>
        <v>21.329051826650243</v>
      </c>
      <c r="AE63">
        <f>'IDT-1'!D63</f>
        <v>0</v>
      </c>
      <c r="AF63" s="25"/>
      <c r="AG63">
        <f t="shared" si="2"/>
        <v>21.329051826650243</v>
      </c>
      <c r="AI63" s="35">
        <f>PXIL!L63</f>
        <v>0</v>
      </c>
      <c r="AJ63" s="35">
        <f>PXIL!R63</f>
        <v>0</v>
      </c>
      <c r="AK63" s="35">
        <f>RTM_IEX!L63</f>
        <v>2.99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5.8397335887961308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13.629999999999999</v>
      </c>
      <c r="AB64" s="76">
        <f>-STOA!R64</f>
        <v>0</v>
      </c>
      <c r="AC64">
        <f t="shared" si="0"/>
        <v>0.18219376214588751</v>
      </c>
      <c r="AD64">
        <f t="shared" si="1"/>
        <v>21.507539826650245</v>
      </c>
      <c r="AE64">
        <f>'IDT-1'!D64</f>
        <v>0</v>
      </c>
      <c r="AF64" s="25"/>
      <c r="AG64">
        <f t="shared" si="2"/>
        <v>21.507539826650245</v>
      </c>
      <c r="AI64" s="35">
        <f>PXIL!L64</f>
        <v>0</v>
      </c>
      <c r="AJ64" s="35">
        <f>PXIL!R64</f>
        <v>0</v>
      </c>
      <c r="AK64" s="35">
        <f>RTM_IEX!L64</f>
        <v>2.2200000000000002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5.8397335887961308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12.77</v>
      </c>
      <c r="AB65" s="76">
        <f>-STOA!R65</f>
        <v>0</v>
      </c>
      <c r="AC65">
        <f t="shared" si="0"/>
        <v>0.18219376214588751</v>
      </c>
      <c r="AD65">
        <f t="shared" si="1"/>
        <v>21.507539826650245</v>
      </c>
      <c r="AE65">
        <f>'IDT-1'!D65</f>
        <v>0</v>
      </c>
      <c r="AF65" s="25"/>
      <c r="AG65">
        <f t="shared" si="2"/>
        <v>21.507539826650245</v>
      </c>
      <c r="AI65" s="35">
        <f>PXIL!L65</f>
        <v>0</v>
      </c>
      <c r="AJ65" s="35">
        <f>PXIL!R65</f>
        <v>0</v>
      </c>
      <c r="AK65" s="35">
        <f>RTM_IEX!L65</f>
        <v>3.08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5.8397335887961308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9.94</v>
      </c>
      <c r="AB66" s="76">
        <f>-STOA!R66</f>
        <v>0</v>
      </c>
      <c r="AC66">
        <f t="shared" si="0"/>
        <v>0.18278176214588748</v>
      </c>
      <c r="AD66">
        <f t="shared" si="1"/>
        <v>21.576951826650244</v>
      </c>
      <c r="AE66">
        <f>'IDT-1'!D66</f>
        <v>0</v>
      </c>
      <c r="AF66" s="25"/>
      <c r="AG66">
        <f t="shared" si="2"/>
        <v>21.576951826650244</v>
      </c>
      <c r="AI66" s="35">
        <f>PXIL!L66</f>
        <v>0</v>
      </c>
      <c r="AJ66" s="35">
        <f>PXIL!R66</f>
        <v>0</v>
      </c>
      <c r="AK66" s="35">
        <f>RTM_IEX!L66</f>
        <v>5.98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5.8397335887961308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9.31</v>
      </c>
      <c r="AB67" s="76">
        <f>-STOA!R67</f>
        <v>0</v>
      </c>
      <c r="AC67">
        <f t="shared" si="0"/>
        <v>0.18471376214588747</v>
      </c>
      <c r="AD67">
        <f t="shared" si="1"/>
        <v>21.805019826650245</v>
      </c>
      <c r="AE67">
        <f>'IDT-1'!D67</f>
        <v>0</v>
      </c>
      <c r="AF67" s="25"/>
      <c r="AG67">
        <f t="shared" si="2"/>
        <v>21.805019826650245</v>
      </c>
      <c r="AI67" s="35">
        <f>PXIL!L67</f>
        <v>0</v>
      </c>
      <c r="AJ67" s="35">
        <f>PXIL!R67</f>
        <v>0</v>
      </c>
      <c r="AK67" s="35">
        <f>RTM_IEX!L67</f>
        <v>6.84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5.8397335887961308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9.08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0.1876537621458875</v>
      </c>
      <c r="AD68">
        <f t="shared" ref="AD68:AD98" si="4">SUM(B68:AB68,AI68:AV68)-AC68</f>
        <v>22.15207982665024</v>
      </c>
      <c r="AE68">
        <f>'IDT-1'!D68</f>
        <v>0</v>
      </c>
      <c r="AF68" s="25"/>
      <c r="AG68">
        <f t="shared" ref="AG68:AG98" si="5">SUM(AD68:AF68)</f>
        <v>22.15207982665024</v>
      </c>
      <c r="AI68" s="35">
        <f>PXIL!L68</f>
        <v>0</v>
      </c>
      <c r="AJ68" s="35">
        <f>PXIL!R68</f>
        <v>0</v>
      </c>
      <c r="AK68" s="35">
        <f>RTM_IEX!L68</f>
        <v>7.42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5.8397335887961308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8.92</v>
      </c>
      <c r="AB69" s="76">
        <f>-STOA!R69</f>
        <v>0</v>
      </c>
      <c r="AC69">
        <f t="shared" si="3"/>
        <v>0.18555376214588748</v>
      </c>
      <c r="AD69">
        <f t="shared" si="4"/>
        <v>21.904179826650243</v>
      </c>
      <c r="AE69">
        <f>'IDT-1'!D69</f>
        <v>0</v>
      </c>
      <c r="AF69" s="25"/>
      <c r="AG69">
        <f t="shared" si="5"/>
        <v>21.904179826650243</v>
      </c>
      <c r="AI69" s="35">
        <f>PXIL!L69</f>
        <v>0</v>
      </c>
      <c r="AJ69" s="35">
        <f>PXIL!R69</f>
        <v>0</v>
      </c>
      <c r="AK69" s="35">
        <f>RTM_IEX!L69</f>
        <v>7.33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5.8397335887961308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7.68</v>
      </c>
      <c r="AB70" s="76">
        <f>-STOA!R70</f>
        <v>0</v>
      </c>
      <c r="AC70">
        <f t="shared" si="3"/>
        <v>0.18647776214588746</v>
      </c>
      <c r="AD70">
        <f t="shared" si="4"/>
        <v>22.013255826650241</v>
      </c>
      <c r="AE70">
        <f>'IDT-1'!D70</f>
        <v>0</v>
      </c>
      <c r="AF70" s="25"/>
      <c r="AG70">
        <f t="shared" si="5"/>
        <v>22.013255826650241</v>
      </c>
      <c r="AI70" s="35">
        <f>PXIL!L70</f>
        <v>0</v>
      </c>
      <c r="AJ70" s="35">
        <f>PXIL!R70</f>
        <v>0</v>
      </c>
      <c r="AK70" s="35">
        <f>RTM_IEX!L70</f>
        <v>8.68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5.8400000000000007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7.28</v>
      </c>
      <c r="AB71" s="76">
        <f>-STOA!R71</f>
        <v>0</v>
      </c>
      <c r="AC71">
        <f t="shared" si="3"/>
        <v>0.19118400000000002</v>
      </c>
      <c r="AD71">
        <f t="shared" si="4"/>
        <v>22.568816000000002</v>
      </c>
      <c r="AE71">
        <f>'IDT-1'!D71</f>
        <v>0</v>
      </c>
      <c r="AF71" s="25"/>
      <c r="AG71">
        <f t="shared" si="5"/>
        <v>22.568816000000002</v>
      </c>
      <c r="AI71" s="35">
        <f>PXIL!L71</f>
        <v>0</v>
      </c>
      <c r="AJ71" s="35">
        <f>PXIL!R71</f>
        <v>0</v>
      </c>
      <c r="AK71" s="35">
        <f>RTM_IEX!L71</f>
        <v>9.64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7.08</v>
      </c>
      <c r="AB72" s="76">
        <f>-STOA!R72</f>
        <v>0</v>
      </c>
      <c r="AC72">
        <f t="shared" si="3"/>
        <v>0.19353599999999999</v>
      </c>
      <c r="AD72">
        <f t="shared" si="4"/>
        <v>22.846463999999997</v>
      </c>
      <c r="AE72">
        <f>'IDT-1'!D72</f>
        <v>0</v>
      </c>
      <c r="AF72" s="25"/>
      <c r="AG72">
        <f t="shared" si="5"/>
        <v>22.846463999999997</v>
      </c>
      <c r="AI72" s="35">
        <f>PXIL!L72</f>
        <v>0</v>
      </c>
      <c r="AJ72" s="35">
        <f>PXIL!R72</f>
        <v>0</v>
      </c>
      <c r="AK72" s="35">
        <f>RTM_IEX!L72</f>
        <v>10.119999999999999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5.8397335887961308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7.04</v>
      </c>
      <c r="AB73" s="76">
        <f>-STOA!R73</f>
        <v>0</v>
      </c>
      <c r="AC73">
        <f t="shared" si="3"/>
        <v>0.19563376214588751</v>
      </c>
      <c r="AD73">
        <f t="shared" si="4"/>
        <v>23.094099826650243</v>
      </c>
      <c r="AE73">
        <f>'IDT-1'!D73</f>
        <v>0</v>
      </c>
      <c r="AF73" s="25"/>
      <c r="AG73">
        <f t="shared" si="5"/>
        <v>23.094099826650243</v>
      </c>
      <c r="AI73" s="35">
        <f>PXIL!L73</f>
        <v>0</v>
      </c>
      <c r="AJ73" s="35">
        <f>PXIL!R73</f>
        <v>0</v>
      </c>
      <c r="AK73" s="35">
        <f>RTM_IEX!L73</f>
        <v>10.41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5.8397335887961308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6.75</v>
      </c>
      <c r="AB74" s="76">
        <f>-STOA!R74</f>
        <v>0</v>
      </c>
      <c r="AC74">
        <f t="shared" si="3"/>
        <v>0.2005057621458875</v>
      </c>
      <c r="AD74">
        <f t="shared" si="4"/>
        <v>23.669227826650243</v>
      </c>
      <c r="AE74">
        <f>'IDT-1'!D74</f>
        <v>0</v>
      </c>
      <c r="AF74" s="25"/>
      <c r="AG74">
        <f t="shared" si="5"/>
        <v>23.669227826650243</v>
      </c>
      <c r="AI74" s="35">
        <f>PXIL!L74</f>
        <v>0</v>
      </c>
      <c r="AJ74" s="35">
        <f>PXIL!R74</f>
        <v>0</v>
      </c>
      <c r="AK74" s="35">
        <f>RTM_IEX!L74</f>
        <v>11.28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5.8397335887961308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6.75</v>
      </c>
      <c r="AB75" s="76">
        <f>-STOA!R75</f>
        <v>0</v>
      </c>
      <c r="AC75">
        <f t="shared" si="3"/>
        <v>0.20453776214588748</v>
      </c>
      <c r="AD75">
        <f t="shared" si="4"/>
        <v>24.145195826650244</v>
      </c>
      <c r="AE75">
        <f>'IDT-1'!D75</f>
        <v>0</v>
      </c>
      <c r="AF75" s="25"/>
      <c r="AG75">
        <f t="shared" si="5"/>
        <v>24.145195826650244</v>
      </c>
      <c r="AI75" s="35">
        <f>PXIL!L75</f>
        <v>0</v>
      </c>
      <c r="AJ75" s="35">
        <f>PXIL!R75</f>
        <v>0</v>
      </c>
      <c r="AK75" s="35">
        <f>RTM_IEX!L75</f>
        <v>11.76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5.8397335887961308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0.2094097621458875</v>
      </c>
      <c r="AD76">
        <f t="shared" si="4"/>
        <v>24.720323826650244</v>
      </c>
      <c r="AE76">
        <f>'IDT-1'!D76</f>
        <v>0</v>
      </c>
      <c r="AF76" s="25"/>
      <c r="AG76">
        <f t="shared" si="5"/>
        <v>24.720323826650244</v>
      </c>
      <c r="AI76" s="35">
        <f>PXIL!L76</f>
        <v>0</v>
      </c>
      <c r="AJ76" s="35">
        <f>PXIL!R76</f>
        <v>0</v>
      </c>
      <c r="AK76" s="35">
        <f>RTM_IEX!L76</f>
        <v>12.34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5.8397335887961308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0.2126017621458875</v>
      </c>
      <c r="AD77">
        <f t="shared" si="4"/>
        <v>25.097131826650244</v>
      </c>
      <c r="AE77">
        <f>'IDT-1'!D77</f>
        <v>0</v>
      </c>
      <c r="AF77" s="25"/>
      <c r="AG77">
        <f t="shared" si="5"/>
        <v>25.097131826650244</v>
      </c>
      <c r="AI77" s="35">
        <f>PXIL!L77</f>
        <v>0</v>
      </c>
      <c r="AJ77" s="35">
        <f>PXIL!R77</f>
        <v>0</v>
      </c>
      <c r="AK77" s="35">
        <f>RTM_IEX!L77</f>
        <v>12.72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5.8397340498201196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0.214281766018489</v>
      </c>
      <c r="AD78">
        <f t="shared" si="4"/>
        <v>25.29545228380163</v>
      </c>
      <c r="AE78">
        <f>'IDT-1'!D78</f>
        <v>0</v>
      </c>
      <c r="AF78" s="25"/>
      <c r="AG78">
        <f t="shared" si="5"/>
        <v>25.29545228380163</v>
      </c>
      <c r="AI78" s="35">
        <f>PXIL!L78</f>
        <v>0</v>
      </c>
      <c r="AJ78" s="35">
        <f>PXIL!R78</f>
        <v>0</v>
      </c>
      <c r="AK78" s="35">
        <f>RTM_IEX!L78</f>
        <v>12.92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5.8397488064002756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0.21587788997376228</v>
      </c>
      <c r="AD79">
        <f t="shared" si="4"/>
        <v>25.483870916426515</v>
      </c>
      <c r="AE79">
        <f>'IDT-1'!D79</f>
        <v>0</v>
      </c>
      <c r="AF79" s="25"/>
      <c r="AG79">
        <f t="shared" si="5"/>
        <v>25.483870916426515</v>
      </c>
      <c r="AI79" s="35">
        <f>PXIL!L79</f>
        <v>0</v>
      </c>
      <c r="AJ79" s="35">
        <f>PXIL!R79</f>
        <v>0</v>
      </c>
      <c r="AK79" s="35">
        <f>RTM_IEX!L79</f>
        <v>13.11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5.8397465827728352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0.21747387129529183</v>
      </c>
      <c r="AD80">
        <f t="shared" si="4"/>
        <v>25.672272711477547</v>
      </c>
      <c r="AE80">
        <f>'IDT-1'!D80</f>
        <v>0</v>
      </c>
      <c r="AF80" s="25"/>
      <c r="AG80">
        <f t="shared" si="5"/>
        <v>25.672272711477547</v>
      </c>
      <c r="AI80" s="35">
        <f>PXIL!L80</f>
        <v>0</v>
      </c>
      <c r="AJ80" s="35">
        <f>PXIL!R80</f>
        <v>0</v>
      </c>
      <c r="AK80" s="35">
        <f>RTM_IEX!L80</f>
        <v>13.3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5.8399164729860198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0.21503929837308255</v>
      </c>
      <c r="AD81">
        <f t="shared" si="4"/>
        <v>25.384877174612935</v>
      </c>
      <c r="AE81">
        <f>'IDT-1'!D81</f>
        <v>0</v>
      </c>
      <c r="AF81" s="25"/>
      <c r="AG81">
        <f t="shared" si="5"/>
        <v>25.384877174612935</v>
      </c>
      <c r="AI81" s="35">
        <f>PXIL!L81</f>
        <v>0</v>
      </c>
      <c r="AJ81" s="35">
        <f>PXIL!R81</f>
        <v>0</v>
      </c>
      <c r="AK81" s="35">
        <f>RTM_IEX!L81</f>
        <v>13.01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5.839915603887424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0.21100729107265431</v>
      </c>
      <c r="AD82">
        <f t="shared" si="4"/>
        <v>24.908908312814766</v>
      </c>
      <c r="AE82">
        <f>'IDT-1'!D82</f>
        <v>0</v>
      </c>
      <c r="AF82" s="25"/>
      <c r="AG82">
        <f t="shared" si="5"/>
        <v>24.908908312814766</v>
      </c>
      <c r="AI82" s="35">
        <f>PXIL!L82</f>
        <v>0</v>
      </c>
      <c r="AJ82" s="35">
        <f>PXIL!R82</f>
        <v>0</v>
      </c>
      <c r="AK82" s="35">
        <f>RTM_IEX!L82</f>
        <v>12.53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5.8399155672823229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0.2110072907651715</v>
      </c>
      <c r="AD83">
        <f t="shared" si="4"/>
        <v>24.908908276517149</v>
      </c>
      <c r="AE83">
        <f>'IDT-1'!D83</f>
        <v>0</v>
      </c>
      <c r="AF83" s="25"/>
      <c r="AG83">
        <f t="shared" si="5"/>
        <v>24.908908276517149</v>
      </c>
      <c r="AI83" s="35">
        <f>PXIL!L83</f>
        <v>0</v>
      </c>
      <c r="AJ83" s="35">
        <f>PXIL!R83</f>
        <v>0</v>
      </c>
      <c r="AK83" s="35">
        <f>RTM_IEX!L83</f>
        <v>12.53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5.8399149710624974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0.21025128575692498</v>
      </c>
      <c r="AD84">
        <f t="shared" si="4"/>
        <v>24.819663685305571</v>
      </c>
      <c r="AE84">
        <f>'IDT-1'!D84</f>
        <v>0</v>
      </c>
      <c r="AF84" s="25"/>
      <c r="AG84">
        <f t="shared" si="5"/>
        <v>24.819663685305571</v>
      </c>
      <c r="AI84" s="35">
        <f>PXIL!L84</f>
        <v>0</v>
      </c>
      <c r="AJ84" s="35">
        <f>PXIL!R84</f>
        <v>0</v>
      </c>
      <c r="AK84" s="35">
        <f>RTM_IEX!L84</f>
        <v>12.44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5.8397645635960496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0.20697402233420681</v>
      </c>
      <c r="AD85">
        <f t="shared" si="4"/>
        <v>24.432790541261841</v>
      </c>
      <c r="AE85">
        <f>'IDT-1'!D85</f>
        <v>0</v>
      </c>
      <c r="AF85" s="25"/>
      <c r="AG85">
        <f t="shared" si="5"/>
        <v>24.432790541261841</v>
      </c>
      <c r="AI85" s="35">
        <f>PXIL!L85</f>
        <v>0</v>
      </c>
      <c r="AJ85" s="35">
        <f>PXIL!R85</f>
        <v>0</v>
      </c>
      <c r="AK85" s="35">
        <f>RTM_IEX!L85</f>
        <v>12.05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5.8397645635960496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0.2061340223342068</v>
      </c>
      <c r="AD86">
        <f t="shared" si="4"/>
        <v>24.33363054126184</v>
      </c>
      <c r="AE86">
        <f>'IDT-1'!D86</f>
        <v>0</v>
      </c>
      <c r="AF86" s="25"/>
      <c r="AG86">
        <f t="shared" si="5"/>
        <v>24.33363054126184</v>
      </c>
      <c r="AI86" s="35">
        <f>PXIL!L86</f>
        <v>0</v>
      </c>
      <c r="AJ86" s="35">
        <f>PXIL!R86</f>
        <v>0</v>
      </c>
      <c r="AK86" s="35">
        <f>RTM_IEX!L86</f>
        <v>11.95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5.8397597202221769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0.20453798164986625</v>
      </c>
      <c r="AD87">
        <f t="shared" si="4"/>
        <v>24.145221738572307</v>
      </c>
      <c r="AE87">
        <f>'IDT-1'!D87</f>
        <v>0</v>
      </c>
      <c r="AF87" s="25"/>
      <c r="AG87">
        <f t="shared" si="5"/>
        <v>24.145221738572307</v>
      </c>
      <c r="AI87" s="35">
        <f>PXIL!L87</f>
        <v>0</v>
      </c>
      <c r="AJ87" s="35">
        <f>PXIL!R87</f>
        <v>0</v>
      </c>
      <c r="AK87" s="35">
        <f>RTM_IEX!L87</f>
        <v>11.76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5.8397692155700458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0.20210206141078838</v>
      </c>
      <c r="AD88">
        <f t="shared" si="4"/>
        <v>23.857667154159259</v>
      </c>
      <c r="AE88">
        <f>'IDT-1'!D88</f>
        <v>0</v>
      </c>
      <c r="AF88" s="25"/>
      <c r="AG88">
        <f t="shared" si="5"/>
        <v>23.857667154159259</v>
      </c>
      <c r="AI88" s="35">
        <f>PXIL!L88</f>
        <v>0</v>
      </c>
      <c r="AJ88" s="35">
        <f>PXIL!R88</f>
        <v>0</v>
      </c>
      <c r="AK88" s="35">
        <f>RTM_IEX!L88</f>
        <v>11.47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0.19891199999999998</v>
      </c>
      <c r="AD89">
        <f t="shared" si="4"/>
        <v>23.481088</v>
      </c>
      <c r="AE89">
        <f>'IDT-1'!D89</f>
        <v>0</v>
      </c>
      <c r="AF89" s="25"/>
      <c r="AG89">
        <f t="shared" si="5"/>
        <v>23.481088</v>
      </c>
      <c r="AI89" s="35">
        <f>PXIL!L89</f>
        <v>0</v>
      </c>
      <c r="AJ89" s="35">
        <f>PXIL!R89</f>
        <v>0</v>
      </c>
      <c r="AK89" s="35">
        <f>RTM_IEX!L89</f>
        <v>11.09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0.19723199999999999</v>
      </c>
      <c r="AD90">
        <f t="shared" si="4"/>
        <v>23.282768000000001</v>
      </c>
      <c r="AE90">
        <f>'IDT-1'!D90</f>
        <v>0</v>
      </c>
      <c r="AF90" s="25"/>
      <c r="AG90">
        <f t="shared" si="5"/>
        <v>23.282768000000001</v>
      </c>
      <c r="AI90" s="35">
        <f>PXIL!L90</f>
        <v>0</v>
      </c>
      <c r="AJ90" s="35">
        <f>PXIL!R90</f>
        <v>0</v>
      </c>
      <c r="AK90" s="35">
        <f>RTM_IEX!L90</f>
        <v>10.89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5.8397441626144468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0.19479385096596136</v>
      </c>
      <c r="AD91">
        <f t="shared" si="4"/>
        <v>22.994950311648484</v>
      </c>
      <c r="AE91">
        <f>'IDT-1'!D91</f>
        <v>0</v>
      </c>
      <c r="AF91" s="25"/>
      <c r="AG91">
        <f t="shared" si="5"/>
        <v>22.994950311648484</v>
      </c>
      <c r="AI91" s="35">
        <f>PXIL!L91</f>
        <v>0</v>
      </c>
      <c r="AJ91" s="35">
        <f>PXIL!R91</f>
        <v>0</v>
      </c>
      <c r="AK91" s="35">
        <f>RTM_IEX!L91</f>
        <v>10.6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5.8397441626144468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0.19403785096596132</v>
      </c>
      <c r="AD92">
        <f t="shared" si="4"/>
        <v>22.905706311648487</v>
      </c>
      <c r="AE92">
        <f>'IDT-1'!D92</f>
        <v>0</v>
      </c>
      <c r="AF92" s="25"/>
      <c r="AG92">
        <f t="shared" si="5"/>
        <v>22.905706311648487</v>
      </c>
      <c r="AI92" s="35">
        <f>PXIL!L92</f>
        <v>0</v>
      </c>
      <c r="AJ92" s="35">
        <f>PXIL!R92</f>
        <v>0</v>
      </c>
      <c r="AK92" s="35">
        <f>RTM_IEX!L92</f>
        <v>10.51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5.8397645635960496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0.1907620223342068</v>
      </c>
      <c r="AD93">
        <f t="shared" si="4"/>
        <v>22.519002541261841</v>
      </c>
      <c r="AE93">
        <f>'IDT-1'!D93</f>
        <v>0</v>
      </c>
      <c r="AF93" s="25"/>
      <c r="AG93">
        <f t="shared" si="5"/>
        <v>22.519002541261841</v>
      </c>
      <c r="AI93" s="35">
        <f>PXIL!L93</f>
        <v>0</v>
      </c>
      <c r="AJ93" s="35">
        <f>PXIL!R93</f>
        <v>0</v>
      </c>
      <c r="AK93" s="35">
        <f>RTM_IEX!L93</f>
        <v>10.119999999999999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5.8397645635960496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0.18916602233420679</v>
      </c>
      <c r="AD94">
        <f t="shared" si="4"/>
        <v>22.330598541261843</v>
      </c>
      <c r="AE94">
        <f>'IDT-1'!D94</f>
        <v>0</v>
      </c>
      <c r="AF94" s="25"/>
      <c r="AG94">
        <f t="shared" si="5"/>
        <v>22.330598541261843</v>
      </c>
      <c r="AI94" s="35">
        <f>PXIL!L94</f>
        <v>0</v>
      </c>
      <c r="AJ94" s="35">
        <f>PXIL!R94</f>
        <v>0</v>
      </c>
      <c r="AK94" s="35">
        <f>RTM_IEX!L94</f>
        <v>9.93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0.19479599999999997</v>
      </c>
      <c r="AD95">
        <f t="shared" si="4"/>
        <v>22.995203999999998</v>
      </c>
      <c r="AE95">
        <f>'IDT-1'!D95</f>
        <v>0</v>
      </c>
      <c r="AF95" s="25"/>
      <c r="AG95">
        <f t="shared" si="5"/>
        <v>22.995203999999998</v>
      </c>
      <c r="AI95" s="35">
        <f>PXIL!L95</f>
        <v>0</v>
      </c>
      <c r="AJ95" s="35">
        <f>PXIL!R95</f>
        <v>0</v>
      </c>
      <c r="AK95" s="35">
        <f>RTM_IEX!L95</f>
        <v>10.6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0.19076399999999999</v>
      </c>
      <c r="AD96">
        <f t="shared" si="4"/>
        <v>22.519235999999999</v>
      </c>
      <c r="AE96">
        <f>'IDT-1'!D96</f>
        <v>0</v>
      </c>
      <c r="AF96" s="25"/>
      <c r="AG96">
        <f t="shared" si="5"/>
        <v>22.519235999999999</v>
      </c>
      <c r="AI96" s="35">
        <f>PXIL!L96</f>
        <v>0</v>
      </c>
      <c r="AJ96" s="35">
        <f>PXIL!R96</f>
        <v>0</v>
      </c>
      <c r="AK96" s="35">
        <f>RTM_IEX!L96</f>
        <v>10.119999999999999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0.18673200000000001</v>
      </c>
      <c r="AD97">
        <f t="shared" si="4"/>
        <v>22.043268000000001</v>
      </c>
      <c r="AE97">
        <f>'IDT-1'!D97</f>
        <v>0</v>
      </c>
      <c r="AF97" s="25"/>
      <c r="AG97">
        <f t="shared" si="5"/>
        <v>22.043268000000001</v>
      </c>
      <c r="AI97" s="35">
        <f>PXIL!L97</f>
        <v>0</v>
      </c>
      <c r="AJ97" s="35">
        <f>PXIL!R97</f>
        <v>0</v>
      </c>
      <c r="AK97" s="35">
        <f>RTM_IEX!L97</f>
        <v>9.64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0.18589199999999997</v>
      </c>
      <c r="AD98">
        <f t="shared" si="4"/>
        <v>21.944108</v>
      </c>
      <c r="AE98">
        <f>'IDT-1'!D98</f>
        <v>0</v>
      </c>
      <c r="AF98" s="25"/>
      <c r="AG98">
        <f t="shared" si="5"/>
        <v>21.944108</v>
      </c>
      <c r="AI98" s="35">
        <f>PXIL!L98</f>
        <v>0</v>
      </c>
      <c r="AJ98" s="35">
        <f>PXIL!R98</f>
        <v>0</v>
      </c>
      <c r="AK98" s="35">
        <f>RTM_IEX!L98</f>
        <v>9.5399999999999991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0.1401550556885291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0.215895</v>
      </c>
      <c r="AB99" s="76">
        <f t="shared" si="6"/>
        <v>0</v>
      </c>
      <c r="AC99">
        <f t="shared" si="6"/>
        <v>4.6552384677836433E-3</v>
      </c>
      <c r="AD99">
        <f t="shared" si="6"/>
        <v>0.54953981722074519</v>
      </c>
      <c r="AE99">
        <f t="shared" ref="AE99:AT99" si="7">SUM(AE3:AE98)/4000</f>
        <v>0</v>
      </c>
      <c r="AG99">
        <f t="shared" si="7"/>
        <v>0.54953981722074519</v>
      </c>
      <c r="AI99">
        <f t="shared" si="7"/>
        <v>0</v>
      </c>
      <c r="AJ99">
        <f t="shared" si="7"/>
        <v>0</v>
      </c>
      <c r="AK99">
        <f t="shared" si="7"/>
        <v>0.19814499999999996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45585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2.99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0.14658000000000002</v>
      </c>
      <c r="AD3">
        <f>SUM(B3:AB3,AI3:AV3)-AC3</f>
        <v>17.303420000000003</v>
      </c>
      <c r="AE3">
        <v>0</v>
      </c>
      <c r="AF3" s="25"/>
      <c r="AG3">
        <f>SUM(AD3:AF3)</f>
        <v>17.303420000000003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7.04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0.18059999999999998</v>
      </c>
      <c r="AD4">
        <f t="shared" ref="AD4:AD67" si="1">SUM(B4:AB4,AI4:AV4)-AC4</f>
        <v>21.319400000000002</v>
      </c>
      <c r="AE4">
        <v>0</v>
      </c>
      <c r="AF4" s="25"/>
      <c r="AG4">
        <f t="shared" ref="AG4:AG67" si="2">SUM(AD4:AF4)</f>
        <v>21.319400000000002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1.54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0.13439999999999999</v>
      </c>
      <c r="AD5">
        <f t="shared" si="1"/>
        <v>15.865600000000001</v>
      </c>
      <c r="AE5">
        <v>0</v>
      </c>
      <c r="AF5" s="25"/>
      <c r="AG5">
        <f t="shared" si="2"/>
        <v>15.865600000000001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0.121464</v>
      </c>
      <c r="AD6">
        <f t="shared" si="1"/>
        <v>14.338536000000001</v>
      </c>
      <c r="AE6">
        <v>0</v>
      </c>
      <c r="AF6" s="25"/>
      <c r="AG6">
        <f t="shared" si="2"/>
        <v>14.338536000000001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0.121464</v>
      </c>
      <c r="AD7">
        <f t="shared" si="1"/>
        <v>14.338536000000001</v>
      </c>
      <c r="AE7">
        <v>0</v>
      </c>
      <c r="AF7" s="25"/>
      <c r="AG7">
        <f t="shared" si="2"/>
        <v>14.338536000000001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0.121464</v>
      </c>
      <c r="AD8">
        <f t="shared" si="1"/>
        <v>14.338536000000001</v>
      </c>
      <c r="AE8">
        <v>0</v>
      </c>
      <c r="AF8" s="25"/>
      <c r="AG8">
        <f t="shared" si="2"/>
        <v>14.338536000000001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0.121464</v>
      </c>
      <c r="AD9">
        <f t="shared" si="1"/>
        <v>14.338536000000001</v>
      </c>
      <c r="AE9">
        <v>0</v>
      </c>
      <c r="AF9" s="25"/>
      <c r="AG9">
        <f t="shared" si="2"/>
        <v>14.338536000000001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1.54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0.13439999999999999</v>
      </c>
      <c r="AD10">
        <f t="shared" si="1"/>
        <v>15.865600000000001</v>
      </c>
      <c r="AE10">
        <v>0</v>
      </c>
      <c r="AF10" s="25"/>
      <c r="AG10">
        <f t="shared" si="2"/>
        <v>15.865600000000001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1.45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0.13364399999999999</v>
      </c>
      <c r="AD11">
        <f t="shared" si="1"/>
        <v>15.776356</v>
      </c>
      <c r="AE11">
        <v>0</v>
      </c>
      <c r="AF11" s="25"/>
      <c r="AG11">
        <f t="shared" si="2"/>
        <v>15.776356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1.1599999999999999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0.13120799999999999</v>
      </c>
      <c r="AD12">
        <f t="shared" si="1"/>
        <v>15.488792</v>
      </c>
      <c r="AE12">
        <v>0</v>
      </c>
      <c r="AF12" s="25"/>
      <c r="AG12">
        <f t="shared" si="2"/>
        <v>15.488792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2.5099999999999998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0.14254799999999998</v>
      </c>
      <c r="AD13">
        <f t="shared" si="1"/>
        <v>16.827451999999997</v>
      </c>
      <c r="AE13">
        <v>0</v>
      </c>
      <c r="AF13" s="25"/>
      <c r="AG13">
        <f t="shared" si="2"/>
        <v>16.827451999999997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1.54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0.13439999999999999</v>
      </c>
      <c r="AD14">
        <f t="shared" si="1"/>
        <v>15.865600000000001</v>
      </c>
      <c r="AE14">
        <v>0</v>
      </c>
      <c r="AF14" s="25"/>
      <c r="AG14">
        <f t="shared" si="2"/>
        <v>15.865600000000001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1.06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0.13036800000000001</v>
      </c>
      <c r="AD15">
        <f t="shared" si="1"/>
        <v>15.389632000000001</v>
      </c>
      <c r="AE15">
        <v>0</v>
      </c>
      <c r="AF15" s="25"/>
      <c r="AG15">
        <f t="shared" si="2"/>
        <v>15.389632000000001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0.96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0.129528</v>
      </c>
      <c r="AD16">
        <f t="shared" si="1"/>
        <v>15.290472000000001</v>
      </c>
      <c r="AE16">
        <v>0</v>
      </c>
      <c r="AF16" s="25"/>
      <c r="AG16">
        <f t="shared" si="2"/>
        <v>15.290472000000001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1.06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0.13036800000000001</v>
      </c>
      <c r="AD17">
        <f t="shared" si="1"/>
        <v>15.389632000000001</v>
      </c>
      <c r="AE17">
        <v>0</v>
      </c>
      <c r="AF17" s="25"/>
      <c r="AG17">
        <f t="shared" si="2"/>
        <v>15.389632000000001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1.83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0.13683599999999999</v>
      </c>
      <c r="AD18">
        <f t="shared" si="1"/>
        <v>16.153164</v>
      </c>
      <c r="AE18">
        <v>0</v>
      </c>
      <c r="AF18" s="25"/>
      <c r="AG18">
        <f t="shared" si="2"/>
        <v>16.153164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2.99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0.14658000000000002</v>
      </c>
      <c r="AD19">
        <f t="shared" si="1"/>
        <v>17.303420000000003</v>
      </c>
      <c r="AE19">
        <v>0</v>
      </c>
      <c r="AF19" s="25"/>
      <c r="AG19">
        <f t="shared" si="2"/>
        <v>17.303420000000003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7.33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0.18303599999999998</v>
      </c>
      <c r="AD20">
        <f t="shared" si="1"/>
        <v>21.606963999999998</v>
      </c>
      <c r="AE20">
        <v>0</v>
      </c>
      <c r="AF20" s="25"/>
      <c r="AG20">
        <f t="shared" si="2"/>
        <v>21.606963999999998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7.71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0.186228</v>
      </c>
      <c r="AD21">
        <f t="shared" si="1"/>
        <v>21.983772000000002</v>
      </c>
      <c r="AE21">
        <v>0</v>
      </c>
      <c r="AF21" s="25"/>
      <c r="AG21">
        <f t="shared" si="2"/>
        <v>21.983772000000002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10.119999999999999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0.20647199999999996</v>
      </c>
      <c r="AD22">
        <f t="shared" si="1"/>
        <v>24.373527999999997</v>
      </c>
      <c r="AE22">
        <v>0</v>
      </c>
      <c r="AF22" s="25"/>
      <c r="AG22">
        <f t="shared" si="2"/>
        <v>24.373527999999997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10.7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0.21134399999999998</v>
      </c>
      <c r="AD23">
        <f t="shared" si="1"/>
        <v>24.948656</v>
      </c>
      <c r="AE23">
        <v>0</v>
      </c>
      <c r="AF23" s="25"/>
      <c r="AG23">
        <f t="shared" si="2"/>
        <v>24.948656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11.28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0.21621599999999999</v>
      </c>
      <c r="AD24">
        <f t="shared" si="1"/>
        <v>25.523784000000003</v>
      </c>
      <c r="AE24">
        <v>0</v>
      </c>
      <c r="AF24" s="25"/>
      <c r="AG24">
        <f t="shared" si="2"/>
        <v>25.523784000000003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9.64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0.20244000000000001</v>
      </c>
      <c r="AD25">
        <f t="shared" si="1"/>
        <v>23.897560000000002</v>
      </c>
      <c r="AE25">
        <v>0</v>
      </c>
      <c r="AF25" s="25"/>
      <c r="AG25">
        <f t="shared" si="2"/>
        <v>23.897560000000002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8.58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0.19353599999999999</v>
      </c>
      <c r="AD26">
        <f t="shared" si="1"/>
        <v>22.846463999999997</v>
      </c>
      <c r="AE26">
        <v>0</v>
      </c>
      <c r="AF26" s="25"/>
      <c r="AG26">
        <f t="shared" si="2"/>
        <v>22.846463999999997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7.71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0.186228</v>
      </c>
      <c r="AD27">
        <f t="shared" si="1"/>
        <v>21.983772000000002</v>
      </c>
      <c r="AE27">
        <v>0</v>
      </c>
      <c r="AF27" s="25"/>
      <c r="AG27">
        <f t="shared" si="2"/>
        <v>21.983772000000002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12.24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0.22428000000000001</v>
      </c>
      <c r="AD28">
        <f t="shared" si="1"/>
        <v>26.475720000000003</v>
      </c>
      <c r="AE28">
        <v>0</v>
      </c>
      <c r="AF28" s="25"/>
      <c r="AG28">
        <f t="shared" si="2"/>
        <v>26.475720000000003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14.27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0.24133199999999999</v>
      </c>
      <c r="AD29">
        <f t="shared" si="1"/>
        <v>28.488668000000001</v>
      </c>
      <c r="AE29">
        <v>0</v>
      </c>
      <c r="AF29" s="25"/>
      <c r="AG29">
        <f t="shared" si="2"/>
        <v>28.488668000000001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9.64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0.20244000000000001</v>
      </c>
      <c r="AD30">
        <f t="shared" si="1"/>
        <v>23.897560000000002</v>
      </c>
      <c r="AE30">
        <v>0</v>
      </c>
      <c r="AF30" s="25"/>
      <c r="AG30">
        <f t="shared" si="2"/>
        <v>23.897560000000002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11.47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0.21781199999999998</v>
      </c>
      <c r="AD31">
        <f t="shared" si="1"/>
        <v>25.712188000000001</v>
      </c>
      <c r="AE31">
        <v>0</v>
      </c>
      <c r="AF31" s="25"/>
      <c r="AG31">
        <f t="shared" si="2"/>
        <v>25.712188000000001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6.75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0.17816399999999999</v>
      </c>
      <c r="AD32">
        <f t="shared" si="1"/>
        <v>21.031836000000002</v>
      </c>
      <c r="AE32">
        <v>0</v>
      </c>
      <c r="AF32" s="25"/>
      <c r="AG32">
        <f t="shared" si="2"/>
        <v>21.031836000000002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7.52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0.18463199999999999</v>
      </c>
      <c r="AD33">
        <f t="shared" si="1"/>
        <v>21.795368</v>
      </c>
      <c r="AE33">
        <v>0</v>
      </c>
      <c r="AF33" s="25"/>
      <c r="AG33">
        <f t="shared" si="2"/>
        <v>21.795368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7.33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0.18303599999999998</v>
      </c>
      <c r="AD34">
        <f t="shared" si="1"/>
        <v>21.606963999999998</v>
      </c>
      <c r="AE34">
        <v>0</v>
      </c>
      <c r="AF34" s="25"/>
      <c r="AG34">
        <f t="shared" si="2"/>
        <v>21.606963999999998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8.77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0.195132</v>
      </c>
      <c r="AD35">
        <f t="shared" si="1"/>
        <v>23.034867999999999</v>
      </c>
      <c r="AE35">
        <v>0</v>
      </c>
      <c r="AF35" s="25"/>
      <c r="AG35">
        <f t="shared" si="2"/>
        <v>23.034867999999999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13.21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0.232428</v>
      </c>
      <c r="AD36">
        <f t="shared" si="1"/>
        <v>27.437572000000003</v>
      </c>
      <c r="AE36">
        <v>0</v>
      </c>
      <c r="AF36" s="25"/>
      <c r="AG36">
        <f t="shared" si="2"/>
        <v>27.437572000000003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11.76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0.22024799999999997</v>
      </c>
      <c r="AD37">
        <f t="shared" si="1"/>
        <v>25.999751999999997</v>
      </c>
      <c r="AE37">
        <v>0</v>
      </c>
      <c r="AF37" s="25"/>
      <c r="AG37">
        <f t="shared" si="2"/>
        <v>25.999751999999997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12.05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0.22268399999999999</v>
      </c>
      <c r="AD38">
        <f t="shared" si="1"/>
        <v>26.287316000000001</v>
      </c>
      <c r="AE38">
        <v>0</v>
      </c>
      <c r="AF38" s="25"/>
      <c r="AG38">
        <f t="shared" si="2"/>
        <v>26.287316000000001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10.89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0.21293999999999999</v>
      </c>
      <c r="AD39">
        <f t="shared" si="1"/>
        <v>25.137060000000002</v>
      </c>
      <c r="AE39">
        <v>0</v>
      </c>
      <c r="AF39" s="25"/>
      <c r="AG39">
        <f t="shared" si="2"/>
        <v>25.137060000000002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10.51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0.20974799999999999</v>
      </c>
      <c r="AD40">
        <f t="shared" si="1"/>
        <v>24.760251999999998</v>
      </c>
      <c r="AE40">
        <v>0</v>
      </c>
      <c r="AF40" s="25"/>
      <c r="AG40">
        <f t="shared" si="2"/>
        <v>24.760251999999998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10.119999999999999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0.20647199999999996</v>
      </c>
      <c r="AD41">
        <f t="shared" si="1"/>
        <v>24.373527999999997</v>
      </c>
      <c r="AE41">
        <v>0</v>
      </c>
      <c r="AF41" s="25"/>
      <c r="AG41">
        <f t="shared" si="2"/>
        <v>24.373527999999997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9.5399999999999991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0.2016</v>
      </c>
      <c r="AD42">
        <f t="shared" si="1"/>
        <v>23.798400000000001</v>
      </c>
      <c r="AE42">
        <v>0</v>
      </c>
      <c r="AF42" s="25"/>
      <c r="AG42">
        <f t="shared" si="2"/>
        <v>23.798400000000001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8.68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0.19437599999999999</v>
      </c>
      <c r="AD43">
        <f t="shared" si="1"/>
        <v>22.945624000000002</v>
      </c>
      <c r="AE43">
        <v>0</v>
      </c>
      <c r="AF43" s="25"/>
      <c r="AG43">
        <f t="shared" si="2"/>
        <v>22.945624000000002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6.65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0.17732399999999998</v>
      </c>
      <c r="AD44">
        <f t="shared" si="1"/>
        <v>20.932676000000001</v>
      </c>
      <c r="AE44">
        <v>0</v>
      </c>
      <c r="AF44" s="25"/>
      <c r="AG44">
        <f t="shared" si="2"/>
        <v>20.932676000000001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5.78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0.170016</v>
      </c>
      <c r="AD45">
        <f t="shared" si="1"/>
        <v>20.069984000000002</v>
      </c>
      <c r="AE45">
        <v>0</v>
      </c>
      <c r="AF45" s="25"/>
      <c r="AG45">
        <f t="shared" si="2"/>
        <v>20.069984000000002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6.46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0.175728</v>
      </c>
      <c r="AD46">
        <f t="shared" si="1"/>
        <v>20.744272000000002</v>
      </c>
      <c r="AE46">
        <v>0</v>
      </c>
      <c r="AF46" s="25"/>
      <c r="AG46">
        <f t="shared" si="2"/>
        <v>20.744272000000002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4.24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0.15708000000000003</v>
      </c>
      <c r="AD47">
        <f t="shared" si="1"/>
        <v>18.542920000000002</v>
      </c>
      <c r="AE47">
        <v>0</v>
      </c>
      <c r="AF47" s="25"/>
      <c r="AG47">
        <f t="shared" si="2"/>
        <v>18.542920000000002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6.17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0.173292</v>
      </c>
      <c r="AD48">
        <f t="shared" si="1"/>
        <v>20.456708000000003</v>
      </c>
      <c r="AE48">
        <v>0</v>
      </c>
      <c r="AF48" s="25"/>
      <c r="AG48">
        <f t="shared" si="2"/>
        <v>20.456708000000003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4.63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0.160356</v>
      </c>
      <c r="AD49">
        <f t="shared" si="1"/>
        <v>18.929644</v>
      </c>
      <c r="AE49">
        <v>0</v>
      </c>
      <c r="AF49" s="25"/>
      <c r="AG49">
        <f t="shared" si="2"/>
        <v>18.929644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7.9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0.18782399999999999</v>
      </c>
      <c r="AD50">
        <f t="shared" si="1"/>
        <v>22.172176</v>
      </c>
      <c r="AE50">
        <v>0</v>
      </c>
      <c r="AF50" s="25"/>
      <c r="AG50">
        <f t="shared" si="2"/>
        <v>22.172176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10.8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0.21218400000000001</v>
      </c>
      <c r="AD51">
        <f t="shared" si="1"/>
        <v>25.047816000000001</v>
      </c>
      <c r="AE51">
        <v>0</v>
      </c>
      <c r="AF51" s="25"/>
      <c r="AG51">
        <f t="shared" si="2"/>
        <v>25.047816000000001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10.41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0.20890799999999998</v>
      </c>
      <c r="AD52">
        <f t="shared" si="1"/>
        <v>24.661092</v>
      </c>
      <c r="AE52">
        <v>0</v>
      </c>
      <c r="AF52" s="25"/>
      <c r="AG52">
        <f t="shared" si="2"/>
        <v>24.661092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7.13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0.18135599999999999</v>
      </c>
      <c r="AD53">
        <f t="shared" si="1"/>
        <v>21.408643999999999</v>
      </c>
      <c r="AE53">
        <v>0</v>
      </c>
      <c r="AF53" s="25"/>
      <c r="AG53">
        <f t="shared" si="2"/>
        <v>21.408643999999999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9.25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0.19916400000000001</v>
      </c>
      <c r="AD54">
        <f t="shared" si="1"/>
        <v>23.510836000000001</v>
      </c>
      <c r="AE54">
        <v>0</v>
      </c>
      <c r="AF54" s="25"/>
      <c r="AG54">
        <f t="shared" si="2"/>
        <v>23.510836000000001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11.95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0.22184399999999999</v>
      </c>
      <c r="AD55">
        <f t="shared" si="1"/>
        <v>26.188155999999999</v>
      </c>
      <c r="AE55">
        <v>0</v>
      </c>
      <c r="AF55" s="25"/>
      <c r="AG55">
        <f t="shared" si="2"/>
        <v>26.188155999999999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10.7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0.21134399999999998</v>
      </c>
      <c r="AD56">
        <f t="shared" si="1"/>
        <v>24.948656</v>
      </c>
      <c r="AE56">
        <v>0</v>
      </c>
      <c r="AF56" s="25"/>
      <c r="AG56">
        <f t="shared" si="2"/>
        <v>24.948656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9.25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0.19916400000000001</v>
      </c>
      <c r="AD57">
        <f t="shared" si="1"/>
        <v>23.510836000000001</v>
      </c>
      <c r="AE57">
        <v>0</v>
      </c>
      <c r="AF57" s="25"/>
      <c r="AG57">
        <f t="shared" si="2"/>
        <v>23.510836000000001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10.41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0.20890799999999998</v>
      </c>
      <c r="AD58">
        <f t="shared" si="1"/>
        <v>24.661092</v>
      </c>
      <c r="AE58">
        <v>0</v>
      </c>
      <c r="AF58" s="25"/>
      <c r="AG58">
        <f t="shared" si="2"/>
        <v>24.661092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10.8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0.21218400000000001</v>
      </c>
      <c r="AD59">
        <f t="shared" si="1"/>
        <v>25.047816000000001</v>
      </c>
      <c r="AE59">
        <v>0</v>
      </c>
      <c r="AF59" s="25"/>
      <c r="AG59">
        <f t="shared" si="2"/>
        <v>25.047816000000001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12.82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0.22915199999999999</v>
      </c>
      <c r="AD60">
        <f t="shared" si="1"/>
        <v>27.050848000000002</v>
      </c>
      <c r="AE60">
        <v>0</v>
      </c>
      <c r="AF60" s="25"/>
      <c r="AG60">
        <f t="shared" si="2"/>
        <v>27.050848000000002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9.35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0.20000400000000002</v>
      </c>
      <c r="AD61">
        <f t="shared" si="1"/>
        <v>23.609996000000002</v>
      </c>
      <c r="AE61">
        <v>0</v>
      </c>
      <c r="AF61" s="25"/>
      <c r="AG61">
        <f t="shared" si="2"/>
        <v>23.609996000000002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9.64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0.20244000000000001</v>
      </c>
      <c r="AD62">
        <f t="shared" si="1"/>
        <v>23.897560000000002</v>
      </c>
      <c r="AE62">
        <v>0</v>
      </c>
      <c r="AF62" s="25"/>
      <c r="AG62">
        <f t="shared" si="2"/>
        <v>23.897560000000002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8.1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0.18950400000000001</v>
      </c>
      <c r="AD63">
        <f t="shared" si="1"/>
        <v>22.370496000000003</v>
      </c>
      <c r="AE63">
        <v>0</v>
      </c>
      <c r="AF63" s="25"/>
      <c r="AG63">
        <f t="shared" si="2"/>
        <v>22.370496000000003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10.8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0.21218400000000001</v>
      </c>
      <c r="AD64">
        <f t="shared" si="1"/>
        <v>25.047816000000001</v>
      </c>
      <c r="AE64">
        <v>0</v>
      </c>
      <c r="AF64" s="25"/>
      <c r="AG64">
        <f t="shared" si="2"/>
        <v>25.047816000000001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13.11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0.23158799999999999</v>
      </c>
      <c r="AD65">
        <f t="shared" si="1"/>
        <v>27.338412000000002</v>
      </c>
      <c r="AE65">
        <v>0</v>
      </c>
      <c r="AF65" s="25"/>
      <c r="AG65">
        <f t="shared" si="2"/>
        <v>27.338412000000002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13.98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0.238896</v>
      </c>
      <c r="AD66">
        <f t="shared" si="1"/>
        <v>28.201104000000001</v>
      </c>
      <c r="AE66">
        <v>0</v>
      </c>
      <c r="AF66" s="25"/>
      <c r="AG66">
        <f t="shared" si="2"/>
        <v>28.201104000000001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11.86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0.22108799999999998</v>
      </c>
      <c r="AD67">
        <f t="shared" si="1"/>
        <v>26.098911999999999</v>
      </c>
      <c r="AE67">
        <v>0</v>
      </c>
      <c r="AF67" s="25"/>
      <c r="AG67">
        <f t="shared" si="2"/>
        <v>26.098911999999999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7.81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0.18706799999999998</v>
      </c>
      <c r="AD68">
        <f t="shared" ref="AD68:AD98" si="4">SUM(B68:AB68,AI68:AV68)-AC68</f>
        <v>22.082932</v>
      </c>
      <c r="AE68">
        <v>0</v>
      </c>
      <c r="AF68" s="25"/>
      <c r="AG68">
        <f t="shared" ref="AG68:AG98" si="5">SUM(AD68:AF68)</f>
        <v>22.082932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10.41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0.20890799999999998</v>
      </c>
      <c r="AD69">
        <f t="shared" si="4"/>
        <v>24.661092</v>
      </c>
      <c r="AE69">
        <v>0</v>
      </c>
      <c r="AF69" s="25"/>
      <c r="AG69">
        <f t="shared" si="5"/>
        <v>24.661092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9.5399999999999991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0.2016</v>
      </c>
      <c r="AD70">
        <f t="shared" si="4"/>
        <v>23.798400000000001</v>
      </c>
      <c r="AE70">
        <v>0</v>
      </c>
      <c r="AF70" s="25"/>
      <c r="AG70">
        <f t="shared" si="5"/>
        <v>23.798400000000001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13.69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0.23645999999999998</v>
      </c>
      <c r="AD71">
        <f t="shared" si="4"/>
        <v>27.913539999999998</v>
      </c>
      <c r="AE71">
        <v>0</v>
      </c>
      <c r="AF71" s="25"/>
      <c r="AG71">
        <f t="shared" si="5"/>
        <v>27.913539999999998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10.6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0.210504</v>
      </c>
      <c r="AD72">
        <f t="shared" si="4"/>
        <v>24.849496000000002</v>
      </c>
      <c r="AE72">
        <v>0</v>
      </c>
      <c r="AF72" s="25"/>
      <c r="AG72">
        <f t="shared" si="5"/>
        <v>24.849496000000002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8.58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0.19353599999999999</v>
      </c>
      <c r="AD73">
        <f t="shared" si="4"/>
        <v>22.846463999999997</v>
      </c>
      <c r="AE73">
        <v>0</v>
      </c>
      <c r="AF73" s="25"/>
      <c r="AG73">
        <f t="shared" si="5"/>
        <v>22.846463999999997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6.84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0.17892</v>
      </c>
      <c r="AD74">
        <f t="shared" si="4"/>
        <v>21.121079999999999</v>
      </c>
      <c r="AE74">
        <v>0</v>
      </c>
      <c r="AF74" s="25"/>
      <c r="AG74">
        <f t="shared" si="5"/>
        <v>21.121079999999999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12.24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0.22428000000000001</v>
      </c>
      <c r="AD75">
        <f t="shared" si="4"/>
        <v>26.475720000000003</v>
      </c>
      <c r="AE75">
        <v>0</v>
      </c>
      <c r="AF75" s="25"/>
      <c r="AG75">
        <f t="shared" si="5"/>
        <v>26.475720000000003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10.41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0.20890799999999998</v>
      </c>
      <c r="AD76">
        <f t="shared" si="4"/>
        <v>24.661092</v>
      </c>
      <c r="AE76">
        <v>0</v>
      </c>
      <c r="AF76" s="25"/>
      <c r="AG76">
        <f t="shared" si="5"/>
        <v>24.661092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12.82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0.22915199999999999</v>
      </c>
      <c r="AD77">
        <f t="shared" si="4"/>
        <v>27.050848000000002</v>
      </c>
      <c r="AE77">
        <v>0</v>
      </c>
      <c r="AF77" s="25"/>
      <c r="AG77">
        <f t="shared" si="5"/>
        <v>27.050848000000002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9.25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0.19916400000000001</v>
      </c>
      <c r="AD78">
        <f t="shared" si="4"/>
        <v>23.510836000000001</v>
      </c>
      <c r="AE78">
        <v>0</v>
      </c>
      <c r="AF78" s="25"/>
      <c r="AG78">
        <f t="shared" si="5"/>
        <v>23.510836000000001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9.93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0.204876</v>
      </c>
      <c r="AD79">
        <f t="shared" si="4"/>
        <v>24.185124000000002</v>
      </c>
      <c r="AE79">
        <v>0</v>
      </c>
      <c r="AF79" s="25"/>
      <c r="AG79">
        <f t="shared" si="5"/>
        <v>24.185124000000002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9.64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0.20244000000000001</v>
      </c>
      <c r="AD80">
        <f t="shared" si="4"/>
        <v>23.897560000000002</v>
      </c>
      <c r="AE80">
        <v>0</v>
      </c>
      <c r="AF80" s="25"/>
      <c r="AG80">
        <f t="shared" si="5"/>
        <v>23.897560000000002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11.38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0.21705600000000003</v>
      </c>
      <c r="AD81">
        <f t="shared" si="4"/>
        <v>25.622944000000004</v>
      </c>
      <c r="AE81">
        <v>0</v>
      </c>
      <c r="AF81" s="25"/>
      <c r="AG81">
        <f t="shared" si="5"/>
        <v>25.622944000000004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11.09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0.21462000000000001</v>
      </c>
      <c r="AD82">
        <f t="shared" si="4"/>
        <v>25.335380000000001</v>
      </c>
      <c r="AE82">
        <v>0</v>
      </c>
      <c r="AF82" s="25"/>
      <c r="AG82">
        <f t="shared" si="5"/>
        <v>25.335380000000001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12.63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0.22755600000000001</v>
      </c>
      <c r="AD83">
        <f t="shared" si="4"/>
        <v>26.862444000000004</v>
      </c>
      <c r="AE83">
        <v>0</v>
      </c>
      <c r="AF83" s="25"/>
      <c r="AG83">
        <f t="shared" si="5"/>
        <v>26.862444000000004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13.01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0.23074799999999998</v>
      </c>
      <c r="AD84">
        <f t="shared" si="4"/>
        <v>27.239252</v>
      </c>
      <c r="AE84">
        <v>0</v>
      </c>
      <c r="AF84" s="25"/>
      <c r="AG84">
        <f t="shared" si="5"/>
        <v>27.239252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14.07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0.239652</v>
      </c>
      <c r="AD85">
        <f t="shared" si="4"/>
        <v>28.290348000000002</v>
      </c>
      <c r="AE85">
        <v>0</v>
      </c>
      <c r="AF85" s="25"/>
      <c r="AG85">
        <f t="shared" si="5"/>
        <v>28.290348000000002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0.25586399999999998</v>
      </c>
      <c r="AD86">
        <f t="shared" si="4"/>
        <v>30.204136000000002</v>
      </c>
      <c r="AE86">
        <v>0</v>
      </c>
      <c r="AF86" s="25"/>
      <c r="AG86">
        <f t="shared" si="5"/>
        <v>30.204136000000002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10.89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0.21293999999999999</v>
      </c>
      <c r="AD87">
        <f t="shared" si="4"/>
        <v>25.137060000000002</v>
      </c>
      <c r="AE87">
        <v>0</v>
      </c>
      <c r="AF87" s="25"/>
      <c r="AG87">
        <f t="shared" si="5"/>
        <v>25.137060000000002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11.38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0.21705600000000003</v>
      </c>
      <c r="AD88">
        <f t="shared" si="4"/>
        <v>25.622944000000004</v>
      </c>
      <c r="AE88">
        <v>0</v>
      </c>
      <c r="AF88" s="25"/>
      <c r="AG88">
        <f t="shared" si="5"/>
        <v>25.622944000000004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10.31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0.208068</v>
      </c>
      <c r="AD89">
        <f t="shared" si="4"/>
        <v>24.561932000000002</v>
      </c>
      <c r="AE89">
        <v>0</v>
      </c>
      <c r="AF89" s="25"/>
      <c r="AG89">
        <f t="shared" si="5"/>
        <v>24.561932000000002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0.188664</v>
      </c>
      <c r="AD90">
        <f t="shared" si="4"/>
        <v>22.271336000000002</v>
      </c>
      <c r="AE90">
        <v>0</v>
      </c>
      <c r="AF90" s="25"/>
      <c r="AG90">
        <f t="shared" si="5"/>
        <v>22.271336000000002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9.74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0.20328000000000002</v>
      </c>
      <c r="AD91">
        <f t="shared" si="4"/>
        <v>23.996720000000003</v>
      </c>
      <c r="AE91">
        <v>0</v>
      </c>
      <c r="AF91" s="25"/>
      <c r="AG91">
        <f t="shared" si="5"/>
        <v>23.996720000000003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8.68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0.19437599999999999</v>
      </c>
      <c r="AD92">
        <f t="shared" si="4"/>
        <v>22.945624000000002</v>
      </c>
      <c r="AE92">
        <v>0</v>
      </c>
      <c r="AF92" s="25"/>
      <c r="AG92">
        <f t="shared" si="5"/>
        <v>22.945624000000002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8.58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0.19353599999999999</v>
      </c>
      <c r="AD93">
        <f t="shared" si="4"/>
        <v>22.846463999999997</v>
      </c>
      <c r="AE93">
        <v>0</v>
      </c>
      <c r="AF93" s="25"/>
      <c r="AG93">
        <f t="shared" si="5"/>
        <v>22.846463999999997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10.8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0.21218400000000001</v>
      </c>
      <c r="AD94">
        <f t="shared" si="4"/>
        <v>25.047816000000001</v>
      </c>
      <c r="AE94">
        <v>0</v>
      </c>
      <c r="AF94" s="25"/>
      <c r="AG94">
        <f t="shared" si="5"/>
        <v>25.047816000000001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9.83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0.20403599999999997</v>
      </c>
      <c r="AD95">
        <f t="shared" si="4"/>
        <v>24.085964000000001</v>
      </c>
      <c r="AE95">
        <v>0</v>
      </c>
      <c r="AF95" s="25"/>
      <c r="AG95">
        <f t="shared" si="5"/>
        <v>24.085964000000001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6.94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0.17976</v>
      </c>
      <c r="AD96">
        <f t="shared" si="4"/>
        <v>21.22024</v>
      </c>
      <c r="AE96">
        <v>0</v>
      </c>
      <c r="AF96" s="25"/>
      <c r="AG96">
        <f t="shared" si="5"/>
        <v>21.22024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4.63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0.160356</v>
      </c>
      <c r="AD97">
        <f t="shared" si="4"/>
        <v>18.929644</v>
      </c>
      <c r="AE97">
        <v>0</v>
      </c>
      <c r="AF97" s="25"/>
      <c r="AG97">
        <f t="shared" si="5"/>
        <v>18.929644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5.21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0.16522800000000001</v>
      </c>
      <c r="AD98">
        <f t="shared" si="4"/>
        <v>19.504772000000003</v>
      </c>
      <c r="AE98">
        <v>0</v>
      </c>
      <c r="AF98" s="25"/>
      <c r="AG98">
        <f t="shared" si="5"/>
        <v>19.504772000000003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0.20065250000000009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4.6006169999999978E-3</v>
      </c>
      <c r="AD99">
        <f t="shared" si="6"/>
        <v>0.543091883</v>
      </c>
      <c r="AE99">
        <f t="shared" ref="AE99:AT99" si="8">SUM(AE3:AE98)/4000</f>
        <v>0</v>
      </c>
      <c r="AG99">
        <f t="shared" si="8"/>
        <v>0.543091883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'[1]20'!B5</f>
        <v>125</v>
      </c>
      <c r="C3" s="16">
        <f>'[1]20'!C5</f>
        <v>0</v>
      </c>
      <c r="D3" s="16">
        <f>'[1]20'!D5</f>
        <v>205</v>
      </c>
      <c r="E3" s="16">
        <f>'[1]20'!E5</f>
        <v>0</v>
      </c>
      <c r="F3" s="15">
        <f>SUM(B3:E3)</f>
        <v>330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'[1]20'!B6</f>
        <v>125</v>
      </c>
      <c r="C4" s="16">
        <f>'[1]20'!C6</f>
        <v>0</v>
      </c>
      <c r="D4" s="16">
        <f>'[1]20'!D6</f>
        <v>205</v>
      </c>
      <c r="E4" s="16">
        <f>'[1]20'!E6</f>
        <v>0</v>
      </c>
      <c r="F4" s="15">
        <f>SUM(B4:E4)</f>
        <v>330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'[1]20'!B7</f>
        <v>125</v>
      </c>
      <c r="C5" s="16">
        <f>'[1]20'!C7</f>
        <v>0</v>
      </c>
      <c r="D5" s="16">
        <f>'[1]20'!D7</f>
        <v>205</v>
      </c>
      <c r="E5" s="16">
        <f>'[1]20'!E7</f>
        <v>0</v>
      </c>
      <c r="F5" s="15">
        <f t="shared" ref="F5:F68" si="6">SUM(B5:E5)</f>
        <v>330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'[1]20'!B8</f>
        <v>125</v>
      </c>
      <c r="C6" s="16">
        <f>'[1]20'!C8</f>
        <v>0</v>
      </c>
      <c r="D6" s="16">
        <f>'[1]20'!D8</f>
        <v>205</v>
      </c>
      <c r="E6" s="16">
        <f>'[1]20'!E8</f>
        <v>0</v>
      </c>
      <c r="F6" s="15">
        <f t="shared" si="6"/>
        <v>330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'[1]20'!B9</f>
        <v>125</v>
      </c>
      <c r="C7" s="16">
        <f>'[1]20'!C9</f>
        <v>0</v>
      </c>
      <c r="D7" s="16">
        <f>'[1]20'!D9</f>
        <v>205</v>
      </c>
      <c r="E7" s="16">
        <f>'[1]20'!E9</f>
        <v>0</v>
      </c>
      <c r="F7" s="15">
        <f t="shared" si="6"/>
        <v>330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'[1]20'!B10</f>
        <v>125</v>
      </c>
      <c r="C8" s="16">
        <f>'[1]20'!C10</f>
        <v>0</v>
      </c>
      <c r="D8" s="16">
        <f>'[1]20'!D10</f>
        <v>205</v>
      </c>
      <c r="E8" s="16">
        <f>'[1]20'!E10</f>
        <v>0</v>
      </c>
      <c r="F8" s="15">
        <f t="shared" si="6"/>
        <v>330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'[1]20'!B11</f>
        <v>125</v>
      </c>
      <c r="C9" s="16">
        <f>'[1]20'!C11</f>
        <v>0</v>
      </c>
      <c r="D9" s="16">
        <f>'[1]20'!D11</f>
        <v>205</v>
      </c>
      <c r="E9" s="16">
        <f>'[1]20'!E11</f>
        <v>0</v>
      </c>
      <c r="F9" s="15">
        <f t="shared" si="6"/>
        <v>330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'[1]20'!B12</f>
        <v>125</v>
      </c>
      <c r="C10" s="16">
        <f>'[1]20'!C12</f>
        <v>0</v>
      </c>
      <c r="D10" s="16">
        <f>'[1]20'!D12</f>
        <v>205</v>
      </c>
      <c r="E10" s="16">
        <f>'[1]20'!E12</f>
        <v>0</v>
      </c>
      <c r="F10" s="15">
        <f t="shared" si="6"/>
        <v>330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'[1]20'!B13</f>
        <v>125</v>
      </c>
      <c r="C11" s="16">
        <f>'[1]20'!C13</f>
        <v>0</v>
      </c>
      <c r="D11" s="16">
        <f>'[1]20'!D13</f>
        <v>205</v>
      </c>
      <c r="E11" s="16">
        <f>'[1]20'!E13</f>
        <v>0</v>
      </c>
      <c r="F11" s="15">
        <f t="shared" si="6"/>
        <v>330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'[1]20'!B14</f>
        <v>125</v>
      </c>
      <c r="C12" s="16">
        <f>'[1]20'!C14</f>
        <v>0</v>
      </c>
      <c r="D12" s="16">
        <f>'[1]20'!D14</f>
        <v>205</v>
      </c>
      <c r="E12" s="16">
        <f>'[1]20'!E14</f>
        <v>0</v>
      </c>
      <c r="F12" s="15">
        <f t="shared" si="6"/>
        <v>330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'[1]20'!B15</f>
        <v>125</v>
      </c>
      <c r="C13" s="16">
        <f>'[1]20'!C15</f>
        <v>0</v>
      </c>
      <c r="D13" s="16">
        <f>'[1]20'!D15</f>
        <v>205</v>
      </c>
      <c r="E13" s="16">
        <f>'[1]20'!E15</f>
        <v>0</v>
      </c>
      <c r="F13" s="15">
        <f t="shared" si="6"/>
        <v>330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'[1]20'!B16</f>
        <v>125</v>
      </c>
      <c r="C14" s="16">
        <f>'[1]20'!C16</f>
        <v>0</v>
      </c>
      <c r="D14" s="16">
        <f>'[1]20'!D16</f>
        <v>205</v>
      </c>
      <c r="E14" s="16">
        <f>'[1]20'!E16</f>
        <v>0</v>
      </c>
      <c r="F14" s="15">
        <f t="shared" si="6"/>
        <v>330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'[1]20'!B17</f>
        <v>125</v>
      </c>
      <c r="C15" s="16">
        <f>'[1]20'!C17</f>
        <v>0</v>
      </c>
      <c r="D15" s="16">
        <f>'[1]20'!D17</f>
        <v>205</v>
      </c>
      <c r="E15" s="16">
        <f>'[1]20'!E17</f>
        <v>0</v>
      </c>
      <c r="F15" s="15">
        <f t="shared" si="6"/>
        <v>330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'[1]20'!B18</f>
        <v>125</v>
      </c>
      <c r="C16" s="16">
        <f>'[1]20'!C18</f>
        <v>0</v>
      </c>
      <c r="D16" s="16">
        <f>'[1]20'!D18</f>
        <v>205</v>
      </c>
      <c r="E16" s="16">
        <f>'[1]20'!E18</f>
        <v>0</v>
      </c>
      <c r="F16" s="15">
        <f t="shared" si="6"/>
        <v>330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'[1]20'!B19</f>
        <v>125</v>
      </c>
      <c r="C17" s="16">
        <f>'[1]20'!C19</f>
        <v>0</v>
      </c>
      <c r="D17" s="16">
        <f>'[1]20'!D19</f>
        <v>205</v>
      </c>
      <c r="E17" s="16">
        <f>'[1]20'!E19</f>
        <v>0</v>
      </c>
      <c r="F17" s="15">
        <f t="shared" si="6"/>
        <v>330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'[1]20'!B20</f>
        <v>125</v>
      </c>
      <c r="C18" s="16">
        <f>'[1]20'!C20</f>
        <v>0</v>
      </c>
      <c r="D18" s="16">
        <f>'[1]20'!D20</f>
        <v>205</v>
      </c>
      <c r="E18" s="16">
        <f>'[1]20'!E20</f>
        <v>0</v>
      </c>
      <c r="F18" s="15">
        <f t="shared" si="6"/>
        <v>330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'[1]20'!B21</f>
        <v>125</v>
      </c>
      <c r="C19" s="16">
        <f>'[1]20'!C21</f>
        <v>0</v>
      </c>
      <c r="D19" s="16">
        <f>'[1]20'!D21</f>
        <v>205</v>
      </c>
      <c r="E19" s="16">
        <f>'[1]20'!E21</f>
        <v>0</v>
      </c>
      <c r="F19" s="15">
        <f t="shared" si="6"/>
        <v>330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'[1]20'!B22</f>
        <v>125</v>
      </c>
      <c r="C20" s="16">
        <f>'[1]20'!C22</f>
        <v>0</v>
      </c>
      <c r="D20" s="16">
        <f>'[1]20'!D22</f>
        <v>205</v>
      </c>
      <c r="E20" s="16">
        <f>'[1]20'!E22</f>
        <v>0</v>
      </c>
      <c r="F20" s="15">
        <f t="shared" si="6"/>
        <v>330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'[1]20'!B23</f>
        <v>125</v>
      </c>
      <c r="C21" s="16">
        <f>'[1]20'!C23</f>
        <v>0</v>
      </c>
      <c r="D21" s="16">
        <f>'[1]20'!D23</f>
        <v>205</v>
      </c>
      <c r="E21" s="16">
        <f>'[1]20'!E23</f>
        <v>0</v>
      </c>
      <c r="F21" s="15">
        <f t="shared" si="6"/>
        <v>330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'[1]20'!B24</f>
        <v>125</v>
      </c>
      <c r="C22" s="16">
        <f>'[1]20'!C24</f>
        <v>0</v>
      </c>
      <c r="D22" s="16">
        <f>'[1]20'!D24</f>
        <v>205</v>
      </c>
      <c r="E22" s="16">
        <f>'[1]20'!E24</f>
        <v>0</v>
      </c>
      <c r="F22" s="15">
        <f t="shared" si="6"/>
        <v>330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'[1]20'!B25</f>
        <v>125</v>
      </c>
      <c r="C23" s="16">
        <f>'[1]20'!C25</f>
        <v>0</v>
      </c>
      <c r="D23" s="16">
        <f>'[1]20'!D25</f>
        <v>205</v>
      </c>
      <c r="E23" s="16">
        <f>'[1]20'!E25</f>
        <v>0</v>
      </c>
      <c r="F23" s="15">
        <f t="shared" si="6"/>
        <v>330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'[1]20'!B26</f>
        <v>125</v>
      </c>
      <c r="C24" s="16">
        <f>'[1]20'!C26</f>
        <v>0</v>
      </c>
      <c r="D24" s="16">
        <f>'[1]20'!D26</f>
        <v>205</v>
      </c>
      <c r="E24" s="16">
        <f>'[1]20'!E26</f>
        <v>0</v>
      </c>
      <c r="F24" s="15">
        <f t="shared" si="6"/>
        <v>330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'[1]20'!B27</f>
        <v>125</v>
      </c>
      <c r="C25" s="16">
        <f>'[1]20'!C27</f>
        <v>0</v>
      </c>
      <c r="D25" s="16">
        <f>'[1]20'!D27</f>
        <v>205</v>
      </c>
      <c r="E25" s="16">
        <f>'[1]20'!E27</f>
        <v>0</v>
      </c>
      <c r="F25" s="15">
        <f t="shared" si="6"/>
        <v>330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'[1]20'!B28</f>
        <v>125</v>
      </c>
      <c r="C26" s="16">
        <f>'[1]20'!C28</f>
        <v>0</v>
      </c>
      <c r="D26" s="16">
        <f>'[1]20'!D28</f>
        <v>205</v>
      </c>
      <c r="E26" s="16">
        <f>'[1]20'!E28</f>
        <v>0</v>
      </c>
      <c r="F26" s="15">
        <f t="shared" si="6"/>
        <v>330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'[1]20'!B29</f>
        <v>125</v>
      </c>
      <c r="C27" s="16">
        <f>'[1]20'!C29</f>
        <v>0</v>
      </c>
      <c r="D27" s="16">
        <f>'[1]20'!D29</f>
        <v>205</v>
      </c>
      <c r="E27" s="16">
        <f>'[1]20'!E29</f>
        <v>0</v>
      </c>
      <c r="F27" s="15">
        <f t="shared" si="6"/>
        <v>330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'[1]20'!B30</f>
        <v>125</v>
      </c>
      <c r="C28" s="16">
        <f>'[1]20'!C30</f>
        <v>0</v>
      </c>
      <c r="D28" s="16">
        <f>'[1]20'!D30</f>
        <v>205</v>
      </c>
      <c r="E28" s="16">
        <f>'[1]20'!E30</f>
        <v>0</v>
      </c>
      <c r="F28" s="15">
        <f t="shared" si="6"/>
        <v>330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'[1]20'!B31</f>
        <v>125</v>
      </c>
      <c r="C29" s="16">
        <f>'[1]20'!C31</f>
        <v>0</v>
      </c>
      <c r="D29" s="16">
        <f>'[1]20'!D31</f>
        <v>205</v>
      </c>
      <c r="E29" s="16">
        <f>'[1]20'!E31</f>
        <v>0</v>
      </c>
      <c r="F29" s="15">
        <f t="shared" si="6"/>
        <v>330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'[1]20'!B32</f>
        <v>125</v>
      </c>
      <c r="C30" s="16">
        <f>'[1]20'!C32</f>
        <v>0</v>
      </c>
      <c r="D30" s="16">
        <f>'[1]20'!D32</f>
        <v>205</v>
      </c>
      <c r="E30" s="16">
        <f>'[1]20'!E32</f>
        <v>0</v>
      </c>
      <c r="F30" s="15">
        <f t="shared" si="6"/>
        <v>330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'[1]20'!B33</f>
        <v>125</v>
      </c>
      <c r="C31" s="16">
        <f>'[1]20'!C33</f>
        <v>0</v>
      </c>
      <c r="D31" s="16">
        <f>'[1]20'!D33</f>
        <v>205</v>
      </c>
      <c r="E31" s="16">
        <f>'[1]20'!E33</f>
        <v>0</v>
      </c>
      <c r="F31" s="15">
        <f t="shared" si="6"/>
        <v>330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'[1]20'!B34</f>
        <v>125</v>
      </c>
      <c r="C32" s="16">
        <f>'[1]20'!C34</f>
        <v>0</v>
      </c>
      <c r="D32" s="16">
        <f>'[1]20'!D34</f>
        <v>205</v>
      </c>
      <c r="E32" s="16">
        <f>'[1]20'!E34</f>
        <v>0</v>
      </c>
      <c r="F32" s="15">
        <f t="shared" si="6"/>
        <v>330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'[1]20'!B35</f>
        <v>125</v>
      </c>
      <c r="C33" s="16">
        <f>'[1]20'!C35</f>
        <v>0</v>
      </c>
      <c r="D33" s="16">
        <f>'[1]20'!D35</f>
        <v>205</v>
      </c>
      <c r="E33" s="16">
        <f>'[1]20'!E35</f>
        <v>0</v>
      </c>
      <c r="F33" s="15">
        <f t="shared" si="6"/>
        <v>330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'[1]20'!B36</f>
        <v>125</v>
      </c>
      <c r="C34" s="16">
        <f>'[1]20'!C36</f>
        <v>0</v>
      </c>
      <c r="D34" s="16">
        <f>'[1]20'!D36</f>
        <v>205</v>
      </c>
      <c r="E34" s="16">
        <f>'[1]20'!E36</f>
        <v>0</v>
      </c>
      <c r="F34" s="15">
        <f t="shared" si="6"/>
        <v>330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'[1]20'!B37</f>
        <v>125</v>
      </c>
      <c r="C35" s="16">
        <f>'[1]20'!C37</f>
        <v>0</v>
      </c>
      <c r="D35" s="16">
        <f>'[1]20'!D37</f>
        <v>205</v>
      </c>
      <c r="E35" s="16">
        <f>'[1]20'!E37</f>
        <v>0</v>
      </c>
      <c r="F35" s="15">
        <f t="shared" si="6"/>
        <v>330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'[1]20'!B38</f>
        <v>125</v>
      </c>
      <c r="C36" s="16">
        <f>'[1]20'!C38</f>
        <v>0</v>
      </c>
      <c r="D36" s="16">
        <f>'[1]20'!D38</f>
        <v>205</v>
      </c>
      <c r="E36" s="16">
        <f>'[1]20'!E38</f>
        <v>0</v>
      </c>
      <c r="F36" s="15">
        <f t="shared" si="6"/>
        <v>330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'[1]20'!B39</f>
        <v>125</v>
      </c>
      <c r="C37" s="16">
        <f>'[1]20'!C39</f>
        <v>0</v>
      </c>
      <c r="D37" s="16">
        <f>'[1]20'!D39</f>
        <v>205</v>
      </c>
      <c r="E37" s="16">
        <f>'[1]20'!E39</f>
        <v>0</v>
      </c>
      <c r="F37" s="15">
        <f t="shared" si="6"/>
        <v>330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'[1]20'!B40</f>
        <v>125</v>
      </c>
      <c r="C38" s="16">
        <f>'[1]20'!C40</f>
        <v>0</v>
      </c>
      <c r="D38" s="16">
        <f>'[1]20'!D40</f>
        <v>205</v>
      </c>
      <c r="E38" s="16">
        <f>'[1]20'!E40</f>
        <v>0</v>
      </c>
      <c r="F38" s="15">
        <f t="shared" si="6"/>
        <v>330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'[1]20'!B41</f>
        <v>125</v>
      </c>
      <c r="C39" s="16">
        <f>'[1]20'!C41</f>
        <v>0</v>
      </c>
      <c r="D39" s="16">
        <f>'[1]20'!D41</f>
        <v>205</v>
      </c>
      <c r="E39" s="16">
        <f>'[1]20'!E41</f>
        <v>0</v>
      </c>
      <c r="F39" s="15">
        <f t="shared" si="6"/>
        <v>330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'[1]20'!B42</f>
        <v>125</v>
      </c>
      <c r="C40" s="16">
        <f>'[1]20'!C42</f>
        <v>0</v>
      </c>
      <c r="D40" s="16">
        <f>'[1]20'!D42</f>
        <v>205</v>
      </c>
      <c r="E40" s="16">
        <f>'[1]20'!E42</f>
        <v>0</v>
      </c>
      <c r="F40" s="15">
        <f t="shared" si="6"/>
        <v>330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'[1]20'!B43</f>
        <v>125</v>
      </c>
      <c r="C41" s="16">
        <f>'[1]20'!C43</f>
        <v>0</v>
      </c>
      <c r="D41" s="16">
        <f>'[1]20'!D43</f>
        <v>205</v>
      </c>
      <c r="E41" s="16">
        <f>'[1]20'!E43</f>
        <v>0</v>
      </c>
      <c r="F41" s="15">
        <f t="shared" si="6"/>
        <v>330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'[1]20'!B44</f>
        <v>125</v>
      </c>
      <c r="C42" s="16">
        <f>'[1]20'!C44</f>
        <v>0</v>
      </c>
      <c r="D42" s="16">
        <f>'[1]20'!D44</f>
        <v>205</v>
      </c>
      <c r="E42" s="16">
        <f>'[1]20'!E44</f>
        <v>0</v>
      </c>
      <c r="F42" s="15">
        <f t="shared" si="6"/>
        <v>330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'[1]20'!B45</f>
        <v>125</v>
      </c>
      <c r="C43" s="16">
        <f>'[1]20'!C45</f>
        <v>0</v>
      </c>
      <c r="D43" s="16">
        <f>'[1]20'!D45</f>
        <v>205</v>
      </c>
      <c r="E43" s="16">
        <f>'[1]20'!E45</f>
        <v>0</v>
      </c>
      <c r="F43" s="15">
        <f t="shared" si="6"/>
        <v>330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'[1]20'!B46</f>
        <v>125</v>
      </c>
      <c r="C44" s="16">
        <f>'[1]20'!C46</f>
        <v>0</v>
      </c>
      <c r="D44" s="16">
        <f>'[1]20'!D46</f>
        <v>205</v>
      </c>
      <c r="E44" s="16">
        <f>'[1]20'!E46</f>
        <v>0</v>
      </c>
      <c r="F44" s="15">
        <f t="shared" si="6"/>
        <v>330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'[1]20'!B47</f>
        <v>125</v>
      </c>
      <c r="C45" s="16">
        <f>'[1]20'!C47</f>
        <v>0</v>
      </c>
      <c r="D45" s="16">
        <f>'[1]20'!D47</f>
        <v>205</v>
      </c>
      <c r="E45" s="16">
        <f>'[1]20'!E47</f>
        <v>0</v>
      </c>
      <c r="F45" s="15">
        <f t="shared" si="6"/>
        <v>330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'[1]20'!B48</f>
        <v>125</v>
      </c>
      <c r="C46" s="16">
        <f>'[1]20'!C48</f>
        <v>0</v>
      </c>
      <c r="D46" s="16">
        <f>'[1]20'!D48</f>
        <v>205</v>
      </c>
      <c r="E46" s="16">
        <f>'[1]20'!E48</f>
        <v>0</v>
      </c>
      <c r="F46" s="15">
        <f t="shared" si="6"/>
        <v>330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'[1]20'!B49</f>
        <v>125</v>
      </c>
      <c r="C47" s="16">
        <f>'[1]20'!C49</f>
        <v>0</v>
      </c>
      <c r="D47" s="16">
        <f>'[1]20'!D49</f>
        <v>205</v>
      </c>
      <c r="E47" s="16">
        <f>'[1]20'!E49</f>
        <v>0</v>
      </c>
      <c r="F47" s="15">
        <f t="shared" si="6"/>
        <v>330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'[1]20'!B50</f>
        <v>125</v>
      </c>
      <c r="C48" s="16">
        <f>'[1]20'!C50</f>
        <v>0</v>
      </c>
      <c r="D48" s="16">
        <f>'[1]20'!D50</f>
        <v>205</v>
      </c>
      <c r="E48" s="16">
        <f>'[1]20'!E50</f>
        <v>0</v>
      </c>
      <c r="F48" s="15">
        <f t="shared" si="6"/>
        <v>330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'[1]20'!B51</f>
        <v>125</v>
      </c>
      <c r="C49" s="16">
        <f>'[1]20'!C51</f>
        <v>0</v>
      </c>
      <c r="D49" s="16">
        <f>'[1]20'!D51</f>
        <v>205</v>
      </c>
      <c r="E49" s="16">
        <f>'[1]20'!E51</f>
        <v>0</v>
      </c>
      <c r="F49" s="15">
        <f t="shared" si="6"/>
        <v>330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'[1]20'!B52</f>
        <v>125</v>
      </c>
      <c r="C50" s="16">
        <f>'[1]20'!C52</f>
        <v>0</v>
      </c>
      <c r="D50" s="16">
        <f>'[1]20'!D52</f>
        <v>205</v>
      </c>
      <c r="E50" s="16">
        <f>'[1]20'!E52</f>
        <v>0</v>
      </c>
      <c r="F50" s="15">
        <f t="shared" si="6"/>
        <v>330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'[1]20'!B53</f>
        <v>125</v>
      </c>
      <c r="C51" s="16">
        <f>'[1]20'!C53</f>
        <v>0</v>
      </c>
      <c r="D51" s="16">
        <f>'[1]20'!D53</f>
        <v>205</v>
      </c>
      <c r="E51" s="16">
        <f>'[1]20'!E53</f>
        <v>0</v>
      </c>
      <c r="F51" s="15">
        <f t="shared" si="6"/>
        <v>330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'[1]20'!B54</f>
        <v>125</v>
      </c>
      <c r="C52" s="16">
        <f>'[1]20'!C54</f>
        <v>0</v>
      </c>
      <c r="D52" s="16">
        <f>'[1]20'!D54</f>
        <v>205</v>
      </c>
      <c r="E52" s="16">
        <f>'[1]20'!E54</f>
        <v>0</v>
      </c>
      <c r="F52" s="15">
        <f t="shared" si="6"/>
        <v>330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'[1]20'!B55</f>
        <v>125</v>
      </c>
      <c r="C53" s="16">
        <f>'[1]20'!C55</f>
        <v>0</v>
      </c>
      <c r="D53" s="16">
        <f>'[1]20'!D55</f>
        <v>205</v>
      </c>
      <c r="E53" s="16">
        <f>'[1]20'!E55</f>
        <v>0</v>
      </c>
      <c r="F53" s="15">
        <f t="shared" si="6"/>
        <v>330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'[1]20'!B56</f>
        <v>125</v>
      </c>
      <c r="C54" s="16">
        <f>'[1]20'!C56</f>
        <v>0</v>
      </c>
      <c r="D54" s="16">
        <f>'[1]20'!D56</f>
        <v>205</v>
      </c>
      <c r="E54" s="16">
        <f>'[1]20'!E56</f>
        <v>0</v>
      </c>
      <c r="F54" s="15">
        <f t="shared" si="6"/>
        <v>330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'[1]20'!B57</f>
        <v>125</v>
      </c>
      <c r="C55" s="16">
        <f>'[1]20'!C57</f>
        <v>0</v>
      </c>
      <c r="D55" s="16">
        <f>'[1]20'!D57</f>
        <v>205</v>
      </c>
      <c r="E55" s="16">
        <f>'[1]20'!E57</f>
        <v>0</v>
      </c>
      <c r="F55" s="15">
        <f t="shared" si="6"/>
        <v>330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'[1]20'!B58</f>
        <v>125</v>
      </c>
      <c r="C56" s="16">
        <f>'[1]20'!C58</f>
        <v>0</v>
      </c>
      <c r="D56" s="16">
        <f>'[1]20'!D58</f>
        <v>205</v>
      </c>
      <c r="E56" s="16">
        <f>'[1]20'!E58</f>
        <v>0</v>
      </c>
      <c r="F56" s="15">
        <f t="shared" si="6"/>
        <v>330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'[1]20'!B59</f>
        <v>125</v>
      </c>
      <c r="C57" s="16">
        <f>'[1]20'!C59</f>
        <v>0</v>
      </c>
      <c r="D57" s="16">
        <f>'[1]20'!D59</f>
        <v>205</v>
      </c>
      <c r="E57" s="16">
        <f>'[1]20'!E59</f>
        <v>0</v>
      </c>
      <c r="F57" s="15">
        <f t="shared" si="6"/>
        <v>330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'[1]20'!B60</f>
        <v>125</v>
      </c>
      <c r="C58" s="16">
        <f>'[1]20'!C60</f>
        <v>0</v>
      </c>
      <c r="D58" s="16">
        <f>'[1]20'!D60</f>
        <v>205</v>
      </c>
      <c r="E58" s="16">
        <f>'[1]20'!E60</f>
        <v>0</v>
      </c>
      <c r="F58" s="15">
        <f t="shared" si="6"/>
        <v>330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'[1]20'!B61</f>
        <v>125</v>
      </c>
      <c r="C59" s="16">
        <f>'[1]20'!C61</f>
        <v>0</v>
      </c>
      <c r="D59" s="16">
        <f>'[1]20'!D61</f>
        <v>205</v>
      </c>
      <c r="E59" s="16">
        <f>'[1]20'!E61</f>
        <v>0</v>
      </c>
      <c r="F59" s="15">
        <f t="shared" si="6"/>
        <v>330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'[1]20'!B62</f>
        <v>125</v>
      </c>
      <c r="C60" s="16">
        <f>'[1]20'!C62</f>
        <v>0</v>
      </c>
      <c r="D60" s="16">
        <f>'[1]20'!D62</f>
        <v>205</v>
      </c>
      <c r="E60" s="16">
        <f>'[1]20'!E62</f>
        <v>0</v>
      </c>
      <c r="F60" s="15">
        <f t="shared" si="6"/>
        <v>330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'[1]20'!B63</f>
        <v>125</v>
      </c>
      <c r="C61" s="16">
        <f>'[1]20'!C63</f>
        <v>0</v>
      </c>
      <c r="D61" s="16">
        <f>'[1]20'!D63</f>
        <v>205</v>
      </c>
      <c r="E61" s="16">
        <f>'[1]20'!E63</f>
        <v>0</v>
      </c>
      <c r="F61" s="15">
        <f t="shared" si="6"/>
        <v>330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'[1]20'!B64</f>
        <v>125</v>
      </c>
      <c r="C62" s="16">
        <f>'[1]20'!C64</f>
        <v>0</v>
      </c>
      <c r="D62" s="16">
        <f>'[1]20'!D64</f>
        <v>205</v>
      </c>
      <c r="E62" s="16">
        <f>'[1]20'!E64</f>
        <v>0</v>
      </c>
      <c r="F62" s="15">
        <f t="shared" si="6"/>
        <v>330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'[1]20'!B65</f>
        <v>125</v>
      </c>
      <c r="C63" s="16">
        <f>'[1]20'!C65</f>
        <v>0</v>
      </c>
      <c r="D63" s="16">
        <f>'[1]20'!D65</f>
        <v>205</v>
      </c>
      <c r="E63" s="16">
        <f>'[1]20'!E65</f>
        <v>0</v>
      </c>
      <c r="F63" s="15">
        <f t="shared" si="6"/>
        <v>330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'[1]20'!B66</f>
        <v>125</v>
      </c>
      <c r="C64" s="16">
        <f>'[1]20'!C66</f>
        <v>0</v>
      </c>
      <c r="D64" s="16">
        <f>'[1]20'!D66</f>
        <v>205</v>
      </c>
      <c r="E64" s="16">
        <f>'[1]20'!E66</f>
        <v>0</v>
      </c>
      <c r="F64" s="15">
        <f t="shared" si="6"/>
        <v>330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'[1]20'!B67</f>
        <v>125</v>
      </c>
      <c r="C65" s="16">
        <f>'[1]20'!C67</f>
        <v>0</v>
      </c>
      <c r="D65" s="16">
        <f>'[1]20'!D67</f>
        <v>205</v>
      </c>
      <c r="E65" s="16">
        <f>'[1]20'!E67</f>
        <v>0</v>
      </c>
      <c r="F65" s="15">
        <f t="shared" si="6"/>
        <v>330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'[1]20'!B68</f>
        <v>125</v>
      </c>
      <c r="C66" s="16">
        <f>'[1]20'!C68</f>
        <v>0</v>
      </c>
      <c r="D66" s="16">
        <f>'[1]20'!D68</f>
        <v>205</v>
      </c>
      <c r="E66" s="16">
        <f>'[1]20'!E68</f>
        <v>0</v>
      </c>
      <c r="F66" s="15">
        <f t="shared" si="6"/>
        <v>330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'[1]20'!B69</f>
        <v>125</v>
      </c>
      <c r="C67" s="16">
        <f>'[1]20'!C69</f>
        <v>0</v>
      </c>
      <c r="D67" s="16">
        <f>'[1]20'!D69</f>
        <v>205</v>
      </c>
      <c r="E67" s="16">
        <f>'[1]20'!E69</f>
        <v>0</v>
      </c>
      <c r="F67" s="15">
        <f t="shared" si="6"/>
        <v>330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'[1]20'!B70</f>
        <v>125</v>
      </c>
      <c r="C68" s="16">
        <f>'[1]20'!C70</f>
        <v>0</v>
      </c>
      <c r="D68" s="16">
        <f>'[1]20'!D70</f>
        <v>205</v>
      </c>
      <c r="E68" s="16">
        <f>'[1]20'!E70</f>
        <v>0</v>
      </c>
      <c r="F68" s="15">
        <f t="shared" si="6"/>
        <v>330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'[1]20'!B71</f>
        <v>125</v>
      </c>
      <c r="C69" s="16">
        <f>'[1]20'!C71</f>
        <v>0</v>
      </c>
      <c r="D69" s="16">
        <f>'[1]20'!D71</f>
        <v>205</v>
      </c>
      <c r="E69" s="16">
        <f>'[1]20'!E71</f>
        <v>0</v>
      </c>
      <c r="F69" s="15">
        <f t="shared" ref="F69:F98" si="17">SUM(B69:E69)</f>
        <v>330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'[1]20'!B72</f>
        <v>125</v>
      </c>
      <c r="C70" s="16">
        <f>'[1]20'!C72</f>
        <v>0</v>
      </c>
      <c r="D70" s="16">
        <f>'[1]20'!D72</f>
        <v>205</v>
      </c>
      <c r="E70" s="16">
        <f>'[1]20'!E72</f>
        <v>0</v>
      </c>
      <c r="F70" s="15">
        <f t="shared" si="17"/>
        <v>330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'[1]20'!B73</f>
        <v>125</v>
      </c>
      <c r="C71" s="16">
        <f>'[1]20'!C73</f>
        <v>0</v>
      </c>
      <c r="D71" s="16">
        <f>'[1]20'!D73</f>
        <v>205</v>
      </c>
      <c r="E71" s="16">
        <f>'[1]20'!E73</f>
        <v>0</v>
      </c>
      <c r="F71" s="15">
        <f t="shared" si="17"/>
        <v>330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'[1]20'!B74</f>
        <v>125</v>
      </c>
      <c r="C72" s="16">
        <f>'[1]20'!C74</f>
        <v>0</v>
      </c>
      <c r="D72" s="16">
        <f>'[1]20'!D74</f>
        <v>205</v>
      </c>
      <c r="E72" s="16">
        <f>'[1]20'!E74</f>
        <v>0</v>
      </c>
      <c r="F72" s="15">
        <f t="shared" si="17"/>
        <v>330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'[1]20'!B75</f>
        <v>125</v>
      </c>
      <c r="C73" s="16">
        <f>'[1]20'!C75</f>
        <v>0</v>
      </c>
      <c r="D73" s="16">
        <f>'[1]20'!D75</f>
        <v>205</v>
      </c>
      <c r="E73" s="16">
        <f>'[1]20'!E75</f>
        <v>0</v>
      </c>
      <c r="F73" s="15">
        <f t="shared" si="17"/>
        <v>330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'[1]20'!B76</f>
        <v>125</v>
      </c>
      <c r="C74" s="16">
        <f>'[1]20'!C76</f>
        <v>0</v>
      </c>
      <c r="D74" s="16">
        <f>'[1]20'!D76</f>
        <v>205</v>
      </c>
      <c r="E74" s="16">
        <f>'[1]20'!E76</f>
        <v>0</v>
      </c>
      <c r="F74" s="15">
        <f t="shared" si="17"/>
        <v>330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'[1]20'!B77</f>
        <v>125</v>
      </c>
      <c r="C75" s="16">
        <f>'[1]20'!C77</f>
        <v>0</v>
      </c>
      <c r="D75" s="16">
        <f>'[1]20'!D77</f>
        <v>205</v>
      </c>
      <c r="E75" s="16">
        <f>'[1]20'!E77</f>
        <v>0</v>
      </c>
      <c r="F75" s="15">
        <f t="shared" si="17"/>
        <v>330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'[1]20'!B78</f>
        <v>125</v>
      </c>
      <c r="C76" s="16">
        <f>'[1]20'!C78</f>
        <v>0</v>
      </c>
      <c r="D76" s="16">
        <f>'[1]20'!D78</f>
        <v>205</v>
      </c>
      <c r="E76" s="16">
        <f>'[1]20'!E78</f>
        <v>0</v>
      </c>
      <c r="F76" s="15">
        <f t="shared" si="17"/>
        <v>330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'[1]20'!B79</f>
        <v>125</v>
      </c>
      <c r="C77" s="16">
        <f>'[1]20'!C79</f>
        <v>0</v>
      </c>
      <c r="D77" s="16">
        <f>'[1]20'!D79</f>
        <v>205</v>
      </c>
      <c r="E77" s="16">
        <f>'[1]20'!E79</f>
        <v>0</v>
      </c>
      <c r="F77" s="15">
        <f t="shared" si="17"/>
        <v>330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'[1]20'!B80</f>
        <v>125</v>
      </c>
      <c r="C78" s="16">
        <f>'[1]20'!C80</f>
        <v>0</v>
      </c>
      <c r="D78" s="16">
        <f>'[1]20'!D80</f>
        <v>205</v>
      </c>
      <c r="E78" s="16">
        <f>'[1]20'!E80</f>
        <v>0</v>
      </c>
      <c r="F78" s="15">
        <f t="shared" si="17"/>
        <v>330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'[1]20'!B81</f>
        <v>125</v>
      </c>
      <c r="C79" s="16">
        <f>'[1]20'!C81</f>
        <v>0</v>
      </c>
      <c r="D79" s="16">
        <f>'[1]20'!D81</f>
        <v>205</v>
      </c>
      <c r="E79" s="16">
        <f>'[1]20'!E81</f>
        <v>0</v>
      </c>
      <c r="F79" s="15">
        <f t="shared" si="17"/>
        <v>330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'[1]20'!B82</f>
        <v>125</v>
      </c>
      <c r="C80" s="16">
        <f>'[1]20'!C82</f>
        <v>0</v>
      </c>
      <c r="D80" s="16">
        <f>'[1]20'!D82</f>
        <v>205</v>
      </c>
      <c r="E80" s="16">
        <f>'[1]20'!E82</f>
        <v>0</v>
      </c>
      <c r="F80" s="15">
        <f t="shared" si="17"/>
        <v>330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'[1]20'!B83</f>
        <v>125</v>
      </c>
      <c r="C81" s="16">
        <f>'[1]20'!C83</f>
        <v>0</v>
      </c>
      <c r="D81" s="16">
        <f>'[1]20'!D83</f>
        <v>205</v>
      </c>
      <c r="E81" s="16">
        <f>'[1]20'!E83</f>
        <v>0</v>
      </c>
      <c r="F81" s="15">
        <f t="shared" si="17"/>
        <v>330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'[1]20'!B84</f>
        <v>125</v>
      </c>
      <c r="C82" s="16">
        <f>'[1]20'!C84</f>
        <v>0</v>
      </c>
      <c r="D82" s="16">
        <f>'[1]20'!D84</f>
        <v>205</v>
      </c>
      <c r="E82" s="16">
        <f>'[1]20'!E84</f>
        <v>0</v>
      </c>
      <c r="F82" s="15">
        <f t="shared" si="17"/>
        <v>330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'[1]20'!B85</f>
        <v>125</v>
      </c>
      <c r="C83" s="16">
        <f>'[1]20'!C85</f>
        <v>0</v>
      </c>
      <c r="D83" s="16">
        <f>'[1]20'!D85</f>
        <v>205</v>
      </c>
      <c r="E83" s="16">
        <f>'[1]20'!E85</f>
        <v>0</v>
      </c>
      <c r="F83" s="15">
        <f t="shared" si="17"/>
        <v>330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'[1]20'!B86</f>
        <v>125</v>
      </c>
      <c r="C84" s="16">
        <f>'[1]20'!C86</f>
        <v>0</v>
      </c>
      <c r="D84" s="16">
        <f>'[1]20'!D86</f>
        <v>205</v>
      </c>
      <c r="E84" s="16">
        <f>'[1]20'!E86</f>
        <v>0</v>
      </c>
      <c r="F84" s="15">
        <f t="shared" si="17"/>
        <v>330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'[1]20'!B87</f>
        <v>125</v>
      </c>
      <c r="C85" s="16">
        <f>'[1]20'!C87</f>
        <v>0</v>
      </c>
      <c r="D85" s="16">
        <f>'[1]20'!D87</f>
        <v>205</v>
      </c>
      <c r="E85" s="16">
        <f>'[1]20'!E87</f>
        <v>0</v>
      </c>
      <c r="F85" s="15">
        <f t="shared" si="17"/>
        <v>330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'[1]20'!B88</f>
        <v>125</v>
      </c>
      <c r="C86" s="16">
        <f>'[1]20'!C88</f>
        <v>0</v>
      </c>
      <c r="D86" s="16">
        <f>'[1]20'!D88</f>
        <v>205</v>
      </c>
      <c r="E86" s="16">
        <f>'[1]20'!E88</f>
        <v>0</v>
      </c>
      <c r="F86" s="15">
        <f t="shared" si="17"/>
        <v>330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'[1]20'!B89</f>
        <v>125</v>
      </c>
      <c r="C87" s="16">
        <f>'[1]20'!C89</f>
        <v>0</v>
      </c>
      <c r="D87" s="16">
        <f>'[1]20'!D89</f>
        <v>205</v>
      </c>
      <c r="E87" s="16">
        <f>'[1]20'!E89</f>
        <v>0</v>
      </c>
      <c r="F87" s="15">
        <f t="shared" si="17"/>
        <v>330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'[1]20'!B90</f>
        <v>125</v>
      </c>
      <c r="C88" s="16">
        <f>'[1]20'!C90</f>
        <v>0</v>
      </c>
      <c r="D88" s="16">
        <f>'[1]20'!D90</f>
        <v>205</v>
      </c>
      <c r="E88" s="16">
        <f>'[1]20'!E90</f>
        <v>0</v>
      </c>
      <c r="F88" s="15">
        <f t="shared" si="17"/>
        <v>330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'[1]20'!B91</f>
        <v>125</v>
      </c>
      <c r="C89" s="16">
        <f>'[1]20'!C91</f>
        <v>0</v>
      </c>
      <c r="D89" s="16">
        <f>'[1]20'!D91</f>
        <v>205</v>
      </c>
      <c r="E89" s="16">
        <f>'[1]20'!E91</f>
        <v>0</v>
      </c>
      <c r="F89" s="15">
        <f t="shared" si="17"/>
        <v>330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'[1]20'!B92</f>
        <v>125</v>
      </c>
      <c r="C90" s="16">
        <f>'[1]20'!C92</f>
        <v>0</v>
      </c>
      <c r="D90" s="16">
        <f>'[1]20'!D92</f>
        <v>205</v>
      </c>
      <c r="E90" s="16">
        <f>'[1]20'!E92</f>
        <v>0</v>
      </c>
      <c r="F90" s="15">
        <f t="shared" si="17"/>
        <v>330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'[1]20'!B93</f>
        <v>125</v>
      </c>
      <c r="C91" s="16">
        <f>'[1]20'!C93</f>
        <v>0</v>
      </c>
      <c r="D91" s="16">
        <f>'[1]20'!D93</f>
        <v>205</v>
      </c>
      <c r="E91" s="16">
        <f>'[1]20'!E93</f>
        <v>0</v>
      </c>
      <c r="F91" s="15">
        <f t="shared" si="17"/>
        <v>330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'[1]20'!B94</f>
        <v>125</v>
      </c>
      <c r="C92" s="16">
        <f>'[1]20'!C94</f>
        <v>0</v>
      </c>
      <c r="D92" s="16">
        <f>'[1]20'!D94</f>
        <v>205</v>
      </c>
      <c r="E92" s="16">
        <f>'[1]20'!E94</f>
        <v>0</v>
      </c>
      <c r="F92" s="15">
        <f t="shared" si="17"/>
        <v>330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'[1]20'!B95</f>
        <v>125</v>
      </c>
      <c r="C93" s="16">
        <f>'[1]20'!C95</f>
        <v>0</v>
      </c>
      <c r="D93" s="16">
        <f>'[1]20'!D95</f>
        <v>205</v>
      </c>
      <c r="E93" s="16">
        <f>'[1]20'!E95</f>
        <v>0</v>
      </c>
      <c r="F93" s="15">
        <f t="shared" si="17"/>
        <v>330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'[1]20'!B96</f>
        <v>125</v>
      </c>
      <c r="C94" s="16">
        <f>'[1]20'!C96</f>
        <v>0</v>
      </c>
      <c r="D94" s="16">
        <f>'[1]20'!D96</f>
        <v>205</v>
      </c>
      <c r="E94" s="16">
        <f>'[1]20'!E96</f>
        <v>0</v>
      </c>
      <c r="F94" s="15">
        <f t="shared" si="17"/>
        <v>330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'[1]20'!B97</f>
        <v>125</v>
      </c>
      <c r="C95" s="16">
        <f>'[1]20'!C97</f>
        <v>0</v>
      </c>
      <c r="D95" s="16">
        <f>'[1]20'!D97</f>
        <v>205</v>
      </c>
      <c r="E95" s="16">
        <f>'[1]20'!E97</f>
        <v>0</v>
      </c>
      <c r="F95" s="15">
        <f t="shared" si="17"/>
        <v>330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'[1]20'!B98</f>
        <v>125</v>
      </c>
      <c r="C96" s="16">
        <f>'[1]20'!C98</f>
        <v>0</v>
      </c>
      <c r="D96" s="16">
        <f>'[1]20'!D98</f>
        <v>205</v>
      </c>
      <c r="E96" s="16">
        <f>'[1]20'!E98</f>
        <v>0</v>
      </c>
      <c r="F96" s="15">
        <f t="shared" si="17"/>
        <v>330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'[1]20'!B99</f>
        <v>125</v>
      </c>
      <c r="C97" s="16">
        <f>'[1]20'!C99</f>
        <v>0</v>
      </c>
      <c r="D97" s="16">
        <f>'[1]20'!D99</f>
        <v>205</v>
      </c>
      <c r="E97" s="16">
        <f>'[1]20'!E99</f>
        <v>0</v>
      </c>
      <c r="F97" s="15">
        <f t="shared" si="17"/>
        <v>330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'[1]20'!B100</f>
        <v>125</v>
      </c>
      <c r="C98" s="16">
        <f>'[1]20'!C100</f>
        <v>0</v>
      </c>
      <c r="D98" s="16">
        <f>'[1]20'!D100</f>
        <v>205</v>
      </c>
      <c r="E98" s="16">
        <f>'[1]20'!E100</f>
        <v>0</v>
      </c>
      <c r="F98" s="15">
        <f t="shared" si="17"/>
        <v>330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5" workbookViewId="0">
      <selection activeCell="R32" sqref="R32:R92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'[2]20'!B5</f>
        <v>80</v>
      </c>
      <c r="C3" s="201">
        <f>'[2]20'!C5</f>
        <v>0</v>
      </c>
      <c r="D3" s="201">
        <f>'[2]20'!D5</f>
        <v>0</v>
      </c>
      <c r="E3" s="201">
        <f>'[2]20'!E5</f>
        <v>0</v>
      </c>
      <c r="F3" s="15">
        <f>SUM(B3:E3)</f>
        <v>80</v>
      </c>
      <c r="G3" s="200">
        <f>'[2]20'!H5</f>
        <v>37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'[2]20'!B6</f>
        <v>80</v>
      </c>
      <c r="C4" s="201">
        <f>'[2]20'!C6</f>
        <v>0</v>
      </c>
      <c r="D4" s="201">
        <f>'[2]20'!D6</f>
        <v>0</v>
      </c>
      <c r="E4" s="201">
        <f>'[2]20'!E6</f>
        <v>0</v>
      </c>
      <c r="F4" s="15">
        <f>SUM(B4:E4)</f>
        <v>80</v>
      </c>
      <c r="G4" s="200">
        <f>'[2]20'!H6</f>
        <v>36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'[2]20'!B7</f>
        <v>80</v>
      </c>
      <c r="C5" s="201">
        <f>'[2]20'!C7</f>
        <v>0</v>
      </c>
      <c r="D5" s="201">
        <f>'[2]20'!D7</f>
        <v>0</v>
      </c>
      <c r="E5" s="201">
        <f>'[2]20'!E7</f>
        <v>0</v>
      </c>
      <c r="F5" s="15">
        <f t="shared" ref="F5:F68" si="6">SUM(B5:E5)</f>
        <v>80</v>
      </c>
      <c r="G5" s="200">
        <f>'[2]20'!H7</f>
        <v>36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'[2]20'!B8</f>
        <v>80</v>
      </c>
      <c r="C6" s="201">
        <f>'[2]20'!C8</f>
        <v>0</v>
      </c>
      <c r="D6" s="201">
        <f>'[2]20'!D8</f>
        <v>0</v>
      </c>
      <c r="E6" s="201">
        <f>'[2]20'!E8</f>
        <v>0</v>
      </c>
      <c r="F6" s="15">
        <f t="shared" si="6"/>
        <v>80</v>
      </c>
      <c r="G6" s="200">
        <f>'[2]20'!H8</f>
        <v>36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'[2]20'!B9</f>
        <v>80</v>
      </c>
      <c r="C7" s="201">
        <f>'[2]20'!C9</f>
        <v>0</v>
      </c>
      <c r="D7" s="201">
        <f>'[2]20'!D9</f>
        <v>0</v>
      </c>
      <c r="E7" s="201">
        <f>'[2]20'!E9</f>
        <v>0</v>
      </c>
      <c r="F7" s="15">
        <f t="shared" si="6"/>
        <v>80</v>
      </c>
      <c r="G7" s="200">
        <f>'[2]20'!H9</f>
        <v>36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'[2]20'!B10</f>
        <v>80</v>
      </c>
      <c r="C8" s="201">
        <f>'[2]20'!C10</f>
        <v>0</v>
      </c>
      <c r="D8" s="201">
        <f>'[2]20'!D10</f>
        <v>0</v>
      </c>
      <c r="E8" s="201">
        <f>'[2]20'!E10</f>
        <v>0</v>
      </c>
      <c r="F8" s="15">
        <f t="shared" si="6"/>
        <v>80</v>
      </c>
      <c r="G8" s="200">
        <f>'[2]20'!H10</f>
        <v>36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'[2]20'!B11</f>
        <v>80</v>
      </c>
      <c r="C9" s="201">
        <f>'[2]20'!C11</f>
        <v>0</v>
      </c>
      <c r="D9" s="201">
        <f>'[2]20'!D11</f>
        <v>0</v>
      </c>
      <c r="E9" s="201">
        <f>'[2]20'!E11</f>
        <v>0</v>
      </c>
      <c r="F9" s="15">
        <f t="shared" si="6"/>
        <v>80</v>
      </c>
      <c r="G9" s="200">
        <f>'[2]20'!H11</f>
        <v>36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'[2]20'!B12</f>
        <v>80</v>
      </c>
      <c r="C10" s="201">
        <f>'[2]20'!C12</f>
        <v>0</v>
      </c>
      <c r="D10" s="201">
        <f>'[2]20'!D12</f>
        <v>0</v>
      </c>
      <c r="E10" s="201">
        <f>'[2]20'!E12</f>
        <v>0</v>
      </c>
      <c r="F10" s="15">
        <f t="shared" si="6"/>
        <v>80</v>
      </c>
      <c r="G10" s="200">
        <f>'[2]20'!H12</f>
        <v>36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'[2]20'!B13</f>
        <v>80</v>
      </c>
      <c r="C11" s="201">
        <f>'[2]20'!C13</f>
        <v>0</v>
      </c>
      <c r="D11" s="201">
        <f>'[2]20'!D13</f>
        <v>0</v>
      </c>
      <c r="E11" s="201">
        <f>'[2]20'!E13</f>
        <v>0</v>
      </c>
      <c r="F11" s="15">
        <f t="shared" si="6"/>
        <v>80</v>
      </c>
      <c r="G11" s="200">
        <f>'[2]20'!H13</f>
        <v>37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'[2]20'!B14</f>
        <v>80</v>
      </c>
      <c r="C12" s="201">
        <f>'[2]20'!C14</f>
        <v>0</v>
      </c>
      <c r="D12" s="201">
        <f>'[2]20'!D14</f>
        <v>0</v>
      </c>
      <c r="E12" s="201">
        <f>'[2]20'!E14</f>
        <v>0</v>
      </c>
      <c r="F12" s="15">
        <f t="shared" si="6"/>
        <v>80</v>
      </c>
      <c r="G12" s="200">
        <f>'[2]20'!H14</f>
        <v>37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'[2]20'!B15</f>
        <v>80</v>
      </c>
      <c r="C13" s="201">
        <f>'[2]20'!C15</f>
        <v>0</v>
      </c>
      <c r="D13" s="201">
        <f>'[2]20'!D15</f>
        <v>0</v>
      </c>
      <c r="E13" s="201">
        <f>'[2]20'!E15</f>
        <v>0</v>
      </c>
      <c r="F13" s="15">
        <f t="shared" si="6"/>
        <v>80</v>
      </c>
      <c r="G13" s="200">
        <f>'[2]20'!H15</f>
        <v>37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'[2]20'!B16</f>
        <v>80</v>
      </c>
      <c r="C14" s="201">
        <f>'[2]20'!C16</f>
        <v>0</v>
      </c>
      <c r="D14" s="201">
        <f>'[2]20'!D16</f>
        <v>0</v>
      </c>
      <c r="E14" s="201">
        <f>'[2]20'!E16</f>
        <v>0</v>
      </c>
      <c r="F14" s="15">
        <f t="shared" si="6"/>
        <v>80</v>
      </c>
      <c r="G14" s="200">
        <f>'[2]20'!H16</f>
        <v>37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'[2]20'!B17</f>
        <v>80</v>
      </c>
      <c r="C15" s="201">
        <f>'[2]20'!C17</f>
        <v>0</v>
      </c>
      <c r="D15" s="201">
        <f>'[2]20'!D17</f>
        <v>0</v>
      </c>
      <c r="E15" s="201">
        <f>'[2]20'!E17</f>
        <v>0</v>
      </c>
      <c r="F15" s="15">
        <f t="shared" si="6"/>
        <v>80</v>
      </c>
      <c r="G15" s="200">
        <f>'[2]20'!H17</f>
        <v>37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'[2]20'!B18</f>
        <v>80</v>
      </c>
      <c r="C16" s="201">
        <f>'[2]20'!C18</f>
        <v>0</v>
      </c>
      <c r="D16" s="201">
        <f>'[2]20'!D18</f>
        <v>0</v>
      </c>
      <c r="E16" s="201">
        <f>'[2]20'!E18</f>
        <v>0</v>
      </c>
      <c r="F16" s="15">
        <f t="shared" si="6"/>
        <v>80</v>
      </c>
      <c r="G16" s="200">
        <f>'[2]20'!H18</f>
        <v>37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'[2]20'!B19</f>
        <v>80</v>
      </c>
      <c r="C17" s="201">
        <f>'[2]20'!C19</f>
        <v>0</v>
      </c>
      <c r="D17" s="201">
        <f>'[2]20'!D19</f>
        <v>0</v>
      </c>
      <c r="E17" s="201">
        <f>'[2]20'!E19</f>
        <v>0</v>
      </c>
      <c r="F17" s="15">
        <f t="shared" si="6"/>
        <v>80</v>
      </c>
      <c r="G17" s="200">
        <f>'[2]20'!H19</f>
        <v>37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'[2]20'!B20</f>
        <v>80</v>
      </c>
      <c r="C18" s="201">
        <f>'[2]20'!C20</f>
        <v>0</v>
      </c>
      <c r="D18" s="201">
        <f>'[2]20'!D20</f>
        <v>0</v>
      </c>
      <c r="E18" s="201">
        <f>'[2]20'!E20</f>
        <v>0</v>
      </c>
      <c r="F18" s="15">
        <f t="shared" si="6"/>
        <v>80</v>
      </c>
      <c r="G18" s="200">
        <f>'[2]20'!H20</f>
        <v>37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'[2]20'!B21</f>
        <v>80</v>
      </c>
      <c r="C19" s="201">
        <f>'[2]20'!C21</f>
        <v>0</v>
      </c>
      <c r="D19" s="201">
        <f>'[2]20'!D21</f>
        <v>0</v>
      </c>
      <c r="E19" s="201">
        <f>'[2]20'!E21</f>
        <v>0</v>
      </c>
      <c r="F19" s="15">
        <f t="shared" si="6"/>
        <v>80</v>
      </c>
      <c r="G19" s="200">
        <f>'[2]20'!H21</f>
        <v>37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'[2]20'!B22</f>
        <v>80</v>
      </c>
      <c r="C20" s="201">
        <f>'[2]20'!C22</f>
        <v>0</v>
      </c>
      <c r="D20" s="201">
        <f>'[2]20'!D22</f>
        <v>0</v>
      </c>
      <c r="E20" s="201">
        <f>'[2]20'!E22</f>
        <v>0</v>
      </c>
      <c r="F20" s="15">
        <f t="shared" si="6"/>
        <v>80</v>
      </c>
      <c r="G20" s="200">
        <f>'[2]20'!H22</f>
        <v>37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'[2]20'!B23</f>
        <v>80</v>
      </c>
      <c r="C21" s="201">
        <f>'[2]20'!C23</f>
        <v>0</v>
      </c>
      <c r="D21" s="201">
        <f>'[2]20'!D23</f>
        <v>0</v>
      </c>
      <c r="E21" s="201">
        <f>'[2]20'!E23</f>
        <v>0</v>
      </c>
      <c r="F21" s="15">
        <f t="shared" si="6"/>
        <v>80</v>
      </c>
      <c r="G21" s="200">
        <f>'[2]20'!H23</f>
        <v>37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'[2]20'!B24</f>
        <v>80</v>
      </c>
      <c r="C22" s="201">
        <f>'[2]20'!C24</f>
        <v>0</v>
      </c>
      <c r="D22" s="201">
        <f>'[2]20'!D24</f>
        <v>0</v>
      </c>
      <c r="E22" s="201">
        <f>'[2]20'!E24</f>
        <v>0</v>
      </c>
      <c r="F22" s="15">
        <f t="shared" si="6"/>
        <v>80</v>
      </c>
      <c r="G22" s="200">
        <f>'[2]20'!H24</f>
        <v>37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'[2]20'!B25</f>
        <v>80</v>
      </c>
      <c r="C23" s="201">
        <f>'[2]20'!C25</f>
        <v>0</v>
      </c>
      <c r="D23" s="201">
        <f>'[2]20'!D25</f>
        <v>0</v>
      </c>
      <c r="E23" s="201">
        <f>'[2]20'!E25</f>
        <v>0</v>
      </c>
      <c r="F23" s="15">
        <f t="shared" si="6"/>
        <v>80</v>
      </c>
      <c r="G23" s="200">
        <f>'[2]20'!H25</f>
        <v>37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'[2]20'!B26</f>
        <v>80</v>
      </c>
      <c r="C24" s="201">
        <f>'[2]20'!C26</f>
        <v>0</v>
      </c>
      <c r="D24" s="201">
        <f>'[2]20'!D26</f>
        <v>0</v>
      </c>
      <c r="E24" s="201">
        <f>'[2]20'!E26</f>
        <v>0</v>
      </c>
      <c r="F24" s="15">
        <f t="shared" si="6"/>
        <v>80</v>
      </c>
      <c r="G24" s="200">
        <f>'[2]20'!H26</f>
        <v>37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'[2]20'!B27</f>
        <v>80</v>
      </c>
      <c r="C25" s="201">
        <f>'[2]20'!C27</f>
        <v>0</v>
      </c>
      <c r="D25" s="201">
        <f>'[2]20'!D27</f>
        <v>0</v>
      </c>
      <c r="E25" s="201">
        <f>'[2]20'!E27</f>
        <v>0</v>
      </c>
      <c r="F25" s="15">
        <f t="shared" si="6"/>
        <v>80</v>
      </c>
      <c r="G25" s="200">
        <f>'[2]20'!H27</f>
        <v>37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'[2]20'!B28</f>
        <v>80</v>
      </c>
      <c r="C26" s="201">
        <f>'[2]20'!C28</f>
        <v>0</v>
      </c>
      <c r="D26" s="201">
        <f>'[2]20'!D28</f>
        <v>0</v>
      </c>
      <c r="E26" s="201">
        <f>'[2]20'!E28</f>
        <v>0</v>
      </c>
      <c r="F26" s="15">
        <f t="shared" si="6"/>
        <v>80</v>
      </c>
      <c r="G26" s="200">
        <f>'[2]20'!H28</f>
        <v>37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'[2]20'!B29</f>
        <v>80</v>
      </c>
      <c r="C27" s="201">
        <f>'[2]20'!C29</f>
        <v>0</v>
      </c>
      <c r="D27" s="201">
        <f>'[2]20'!D29</f>
        <v>0</v>
      </c>
      <c r="E27" s="201">
        <f>'[2]20'!E29</f>
        <v>0</v>
      </c>
      <c r="F27" s="15">
        <f t="shared" si="6"/>
        <v>80</v>
      </c>
      <c r="G27" s="200">
        <f>'[2]20'!H29</f>
        <v>37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'[2]20'!B30</f>
        <v>80</v>
      </c>
      <c r="C28" s="201">
        <f>'[2]20'!C30</f>
        <v>0</v>
      </c>
      <c r="D28" s="201">
        <f>'[2]20'!D30</f>
        <v>0</v>
      </c>
      <c r="E28" s="201">
        <f>'[2]20'!E30</f>
        <v>0</v>
      </c>
      <c r="F28" s="15">
        <f t="shared" si="6"/>
        <v>80</v>
      </c>
      <c r="G28" s="200">
        <f>'[2]20'!H30</f>
        <v>37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'[2]20'!B31</f>
        <v>80</v>
      </c>
      <c r="C29" s="201">
        <f>'[2]20'!C31</f>
        <v>0</v>
      </c>
      <c r="D29" s="201">
        <f>'[2]20'!D31</f>
        <v>0</v>
      </c>
      <c r="E29" s="201">
        <f>'[2]20'!E31</f>
        <v>0</v>
      </c>
      <c r="F29" s="15">
        <f t="shared" si="6"/>
        <v>80</v>
      </c>
      <c r="G29" s="200">
        <f>'[2]20'!H31</f>
        <v>37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'[2]20'!B32</f>
        <v>80</v>
      </c>
      <c r="C30" s="201">
        <f>'[2]20'!C32</f>
        <v>0</v>
      </c>
      <c r="D30" s="201">
        <f>'[2]20'!D32</f>
        <v>0</v>
      </c>
      <c r="E30" s="201">
        <f>'[2]20'!E32</f>
        <v>0</v>
      </c>
      <c r="F30" s="15">
        <f t="shared" si="6"/>
        <v>80</v>
      </c>
      <c r="G30" s="200">
        <f>'[2]20'!H32</f>
        <v>37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'[2]20'!B33</f>
        <v>80</v>
      </c>
      <c r="C31" s="201">
        <f>'[2]20'!C33</f>
        <v>0</v>
      </c>
      <c r="D31" s="201">
        <f>'[2]20'!D33</f>
        <v>0</v>
      </c>
      <c r="E31" s="201">
        <f>'[2]20'!E33</f>
        <v>0</v>
      </c>
      <c r="F31" s="15">
        <f t="shared" si="6"/>
        <v>80</v>
      </c>
      <c r="G31" s="200">
        <f>'[2]20'!H33</f>
        <v>37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'[2]20'!B34</f>
        <v>80</v>
      </c>
      <c r="C32" s="201">
        <f>'[2]20'!C34</f>
        <v>0</v>
      </c>
      <c r="D32" s="201">
        <f>'[2]20'!D34</f>
        <v>0</v>
      </c>
      <c r="E32" s="201">
        <f>'[2]20'!E34</f>
        <v>0</v>
      </c>
      <c r="F32" s="15">
        <f t="shared" si="6"/>
        <v>80</v>
      </c>
      <c r="G32" s="200">
        <f>'[2]20'!H34</f>
        <v>37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'[2]20'!B35</f>
        <v>80</v>
      </c>
      <c r="C33" s="201">
        <f>'[2]20'!C35</f>
        <v>0</v>
      </c>
      <c r="D33" s="201">
        <f>'[2]20'!D35</f>
        <v>0</v>
      </c>
      <c r="E33" s="201">
        <f>'[2]20'!E35</f>
        <v>0</v>
      </c>
      <c r="F33" s="15">
        <f t="shared" si="6"/>
        <v>80</v>
      </c>
      <c r="G33" s="200">
        <f>'[2]20'!H35</f>
        <v>37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'[2]20'!B36</f>
        <v>80</v>
      </c>
      <c r="C34" s="201">
        <f>'[2]20'!C36</f>
        <v>0</v>
      </c>
      <c r="D34" s="201">
        <f>'[2]20'!D36</f>
        <v>0</v>
      </c>
      <c r="E34" s="201">
        <f>'[2]20'!E36</f>
        <v>0</v>
      </c>
      <c r="F34" s="15">
        <f t="shared" si="6"/>
        <v>80</v>
      </c>
      <c r="G34" s="200">
        <f>'[2]20'!H36</f>
        <v>37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'[2]20'!B37</f>
        <v>80</v>
      </c>
      <c r="C35" s="201">
        <f>'[2]20'!C37</f>
        <v>0</v>
      </c>
      <c r="D35" s="201">
        <f>'[2]20'!D37</f>
        <v>0</v>
      </c>
      <c r="E35" s="201">
        <f>'[2]20'!E37</f>
        <v>0</v>
      </c>
      <c r="F35" s="15">
        <f t="shared" si="6"/>
        <v>80</v>
      </c>
      <c r="G35" s="200">
        <f>'[2]20'!H37</f>
        <v>37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'[2]20'!B38</f>
        <v>80</v>
      </c>
      <c r="C36" s="201">
        <f>'[2]20'!C38</f>
        <v>0</v>
      </c>
      <c r="D36" s="201">
        <f>'[2]20'!D38</f>
        <v>0</v>
      </c>
      <c r="E36" s="201">
        <f>'[2]20'!E38</f>
        <v>0</v>
      </c>
      <c r="F36" s="15">
        <f t="shared" si="6"/>
        <v>80</v>
      </c>
      <c r="G36" s="200">
        <f>'[2]20'!H38</f>
        <v>37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'[2]20'!B39</f>
        <v>80</v>
      </c>
      <c r="C37" s="201">
        <f>'[2]20'!C39</f>
        <v>0</v>
      </c>
      <c r="D37" s="201">
        <f>'[2]20'!D39</f>
        <v>0</v>
      </c>
      <c r="E37" s="201">
        <f>'[2]20'!E39</f>
        <v>0</v>
      </c>
      <c r="F37" s="15">
        <f t="shared" si="6"/>
        <v>80</v>
      </c>
      <c r="G37" s="200">
        <f>'[2]20'!H39</f>
        <v>37</v>
      </c>
      <c r="H37" s="201">
        <f>'[2]20'!I39</f>
        <v>0</v>
      </c>
      <c r="I37" s="201">
        <f>'[2]20'!J39</f>
        <v>0</v>
      </c>
      <c r="J37" s="201">
        <f>'[2]20'!K39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'[2]20'!B40</f>
        <v>80</v>
      </c>
      <c r="C38" s="201">
        <f>'[2]20'!C40</f>
        <v>0</v>
      </c>
      <c r="D38" s="201">
        <f>'[2]20'!D40</f>
        <v>0</v>
      </c>
      <c r="E38" s="201">
        <f>'[2]20'!E40</f>
        <v>0</v>
      </c>
      <c r="F38" s="15">
        <f t="shared" si="6"/>
        <v>80</v>
      </c>
      <c r="G38" s="200">
        <f>'[2]20'!H40</f>
        <v>37</v>
      </c>
      <c r="H38" s="201">
        <f>'[2]20'!I40</f>
        <v>0</v>
      </c>
      <c r="I38" s="201">
        <f>'[2]20'!J40</f>
        <v>0</v>
      </c>
      <c r="J38" s="201">
        <f>'[2]20'!K40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'[2]20'!B41</f>
        <v>80</v>
      </c>
      <c r="C39" s="201">
        <f>'[2]20'!C41</f>
        <v>0</v>
      </c>
      <c r="D39" s="201">
        <f>'[2]20'!D41</f>
        <v>0</v>
      </c>
      <c r="E39" s="201">
        <f>'[2]20'!E41</f>
        <v>0</v>
      </c>
      <c r="F39" s="15">
        <f t="shared" si="6"/>
        <v>80</v>
      </c>
      <c r="G39" s="200">
        <f>'[2]20'!H41</f>
        <v>37</v>
      </c>
      <c r="H39" s="201">
        <f>'[2]20'!I41</f>
        <v>0</v>
      </c>
      <c r="I39" s="201">
        <f>'[2]20'!J41</f>
        <v>0</v>
      </c>
      <c r="J39" s="201">
        <f>'[2]20'!K41</f>
        <v>0</v>
      </c>
      <c r="K39" s="15">
        <f t="shared" si="3"/>
        <v>37</v>
      </c>
      <c r="L39" s="18">
        <f>frq!C39</f>
        <v>1</v>
      </c>
      <c r="M39" s="125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200">
        <f>'[2]20'!B42</f>
        <v>80</v>
      </c>
      <c r="C40" s="201">
        <f>'[2]20'!C42</f>
        <v>0</v>
      </c>
      <c r="D40" s="201">
        <f>'[2]20'!D42</f>
        <v>0</v>
      </c>
      <c r="E40" s="201">
        <f>'[2]20'!E42</f>
        <v>0</v>
      </c>
      <c r="F40" s="15">
        <f t="shared" si="6"/>
        <v>80</v>
      </c>
      <c r="G40" s="200">
        <f>'[2]20'!H42</f>
        <v>37</v>
      </c>
      <c r="H40" s="201">
        <f>'[2]20'!I42</f>
        <v>0</v>
      </c>
      <c r="I40" s="201">
        <f>'[2]20'!J42</f>
        <v>0</v>
      </c>
      <c r="J40" s="201">
        <f>'[2]20'!K42</f>
        <v>0</v>
      </c>
      <c r="K40" s="15">
        <f t="shared" si="3"/>
        <v>37</v>
      </c>
      <c r="L40" s="18">
        <f>frq!C40</f>
        <v>1</v>
      </c>
      <c r="M40" s="125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200">
        <f>'[2]20'!B43</f>
        <v>80</v>
      </c>
      <c r="C41" s="201">
        <f>'[2]20'!C43</f>
        <v>0</v>
      </c>
      <c r="D41" s="201">
        <f>'[2]20'!D43</f>
        <v>0</v>
      </c>
      <c r="E41" s="201">
        <f>'[2]20'!E43</f>
        <v>0</v>
      </c>
      <c r="F41" s="15">
        <f t="shared" si="6"/>
        <v>80</v>
      </c>
      <c r="G41" s="200">
        <f>'[2]20'!H43</f>
        <v>37</v>
      </c>
      <c r="H41" s="201">
        <f>'[2]20'!I43</f>
        <v>0</v>
      </c>
      <c r="I41" s="201">
        <f>'[2]20'!J43</f>
        <v>0</v>
      </c>
      <c r="J41" s="201">
        <f>'[2]20'!K43</f>
        <v>0</v>
      </c>
      <c r="K41" s="15">
        <f t="shared" si="3"/>
        <v>37</v>
      </c>
      <c r="L41" s="18">
        <f>frq!C41</f>
        <v>1</v>
      </c>
      <c r="M41" s="125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200">
        <f>'[2]20'!B44</f>
        <v>80</v>
      </c>
      <c r="C42" s="201">
        <f>'[2]20'!C44</f>
        <v>0</v>
      </c>
      <c r="D42" s="201">
        <f>'[2]20'!D44</f>
        <v>0</v>
      </c>
      <c r="E42" s="201">
        <f>'[2]20'!E44</f>
        <v>0</v>
      </c>
      <c r="F42" s="15">
        <f t="shared" si="6"/>
        <v>80</v>
      </c>
      <c r="G42" s="200">
        <f>'[2]20'!H44</f>
        <v>37</v>
      </c>
      <c r="H42" s="201">
        <f>'[2]20'!I44</f>
        <v>0</v>
      </c>
      <c r="I42" s="201">
        <f>'[2]20'!J44</f>
        <v>0</v>
      </c>
      <c r="J42" s="201">
        <f>'[2]20'!K44</f>
        <v>0</v>
      </c>
      <c r="K42" s="15">
        <f t="shared" si="3"/>
        <v>37</v>
      </c>
      <c r="L42" s="18">
        <f>frq!C42</f>
        <v>1</v>
      </c>
      <c r="M42" s="125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200">
        <f>'[2]20'!B45</f>
        <v>80</v>
      </c>
      <c r="C43" s="201">
        <f>'[2]20'!C45</f>
        <v>0</v>
      </c>
      <c r="D43" s="201">
        <f>'[2]20'!D45</f>
        <v>0</v>
      </c>
      <c r="E43" s="201">
        <f>'[2]20'!E45</f>
        <v>0</v>
      </c>
      <c r="F43" s="15">
        <f t="shared" si="6"/>
        <v>80</v>
      </c>
      <c r="G43" s="200">
        <f>'[2]20'!H45</f>
        <v>37</v>
      </c>
      <c r="H43" s="201">
        <f>'[2]20'!I45</f>
        <v>0</v>
      </c>
      <c r="I43" s="201">
        <f>'[2]20'!J45</f>
        <v>0</v>
      </c>
      <c r="J43" s="201">
        <f>'[2]20'!K45</f>
        <v>0</v>
      </c>
      <c r="K43" s="15">
        <f t="shared" si="3"/>
        <v>37</v>
      </c>
      <c r="L43" s="18">
        <f>frq!C43</f>
        <v>1</v>
      </c>
      <c r="M43" s="125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  <c r="S43" s="18"/>
    </row>
    <row r="44" spans="1:19">
      <c r="A44" s="8" t="s">
        <v>86</v>
      </c>
      <c r="B44" s="200">
        <f>'[2]20'!B46</f>
        <v>80</v>
      </c>
      <c r="C44" s="201">
        <f>'[2]20'!C46</f>
        <v>0</v>
      </c>
      <c r="D44" s="201">
        <f>'[2]20'!D46</f>
        <v>0</v>
      </c>
      <c r="E44" s="201">
        <f>'[2]20'!E46</f>
        <v>0</v>
      </c>
      <c r="F44" s="15">
        <f t="shared" si="6"/>
        <v>80</v>
      </c>
      <c r="G44" s="200">
        <f>'[2]20'!H46</f>
        <v>37</v>
      </c>
      <c r="H44" s="201">
        <f>'[2]20'!I46</f>
        <v>0</v>
      </c>
      <c r="I44" s="201">
        <f>'[2]20'!J46</f>
        <v>0</v>
      </c>
      <c r="J44" s="201">
        <f>'[2]20'!K46</f>
        <v>0</v>
      </c>
      <c r="K44" s="15">
        <f t="shared" si="3"/>
        <v>37</v>
      </c>
      <c r="L44" s="18">
        <f>frq!C44</f>
        <v>1</v>
      </c>
      <c r="M44" s="125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  <c r="S44" s="18"/>
    </row>
    <row r="45" spans="1:19">
      <c r="A45" s="8" t="s">
        <v>87</v>
      </c>
      <c r="B45" s="200">
        <f>'[2]20'!B47</f>
        <v>80</v>
      </c>
      <c r="C45" s="201">
        <f>'[2]20'!C47</f>
        <v>0</v>
      </c>
      <c r="D45" s="201">
        <f>'[2]20'!D47</f>
        <v>0</v>
      </c>
      <c r="E45" s="201">
        <f>'[2]20'!E47</f>
        <v>0</v>
      </c>
      <c r="F45" s="15">
        <f t="shared" si="6"/>
        <v>80</v>
      </c>
      <c r="G45" s="200">
        <f>'[2]20'!H47</f>
        <v>37</v>
      </c>
      <c r="H45" s="201">
        <f>'[2]20'!I47</f>
        <v>0</v>
      </c>
      <c r="I45" s="201">
        <f>'[2]20'!J47</f>
        <v>0</v>
      </c>
      <c r="J45" s="201">
        <f>'[2]20'!K47</f>
        <v>0</v>
      </c>
      <c r="K45" s="15">
        <f t="shared" si="3"/>
        <v>37</v>
      </c>
      <c r="L45" s="18">
        <f>frq!C45</f>
        <v>1</v>
      </c>
      <c r="M45" s="125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  <c r="S45" s="18"/>
    </row>
    <row r="46" spans="1:19">
      <c r="A46" s="8" t="s">
        <v>88</v>
      </c>
      <c r="B46" s="200">
        <f>'[2]20'!B48</f>
        <v>80</v>
      </c>
      <c r="C46" s="201">
        <f>'[2]20'!C48</f>
        <v>0</v>
      </c>
      <c r="D46" s="201">
        <f>'[2]20'!D48</f>
        <v>0</v>
      </c>
      <c r="E46" s="201">
        <f>'[2]20'!E48</f>
        <v>0</v>
      </c>
      <c r="F46" s="15">
        <f t="shared" si="6"/>
        <v>80</v>
      </c>
      <c r="G46" s="200">
        <f>'[2]20'!H48</f>
        <v>35</v>
      </c>
      <c r="H46" s="201">
        <f>'[2]20'!I48</f>
        <v>0</v>
      </c>
      <c r="I46" s="201">
        <f>'[2]20'!J48</f>
        <v>0</v>
      </c>
      <c r="J46" s="201">
        <f>'[2]20'!K48</f>
        <v>0</v>
      </c>
      <c r="K46" s="15">
        <f t="shared" si="3"/>
        <v>35</v>
      </c>
      <c r="L46" s="18">
        <f>frq!C46</f>
        <v>1</v>
      </c>
      <c r="M46" s="125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/>
    </row>
    <row r="47" spans="1:19">
      <c r="A47" s="8" t="s">
        <v>89</v>
      </c>
      <c r="B47" s="200">
        <f>'[2]20'!B49</f>
        <v>80</v>
      </c>
      <c r="C47" s="201">
        <f>'[2]20'!C49</f>
        <v>0</v>
      </c>
      <c r="D47" s="201">
        <f>'[2]20'!D49</f>
        <v>0</v>
      </c>
      <c r="E47" s="201">
        <f>'[2]20'!E49</f>
        <v>0</v>
      </c>
      <c r="F47" s="15">
        <f t="shared" si="6"/>
        <v>80</v>
      </c>
      <c r="G47" s="200">
        <f>'[2]20'!H49</f>
        <v>34</v>
      </c>
      <c r="H47" s="201">
        <f>'[2]20'!I49</f>
        <v>0</v>
      </c>
      <c r="I47" s="201">
        <f>'[2]20'!J49</f>
        <v>0</v>
      </c>
      <c r="J47" s="201">
        <f>'[2]20'!K49</f>
        <v>0</v>
      </c>
      <c r="K47" s="15">
        <f t="shared" si="3"/>
        <v>34</v>
      </c>
      <c r="L47" s="18">
        <f>frq!C47</f>
        <v>1</v>
      </c>
      <c r="M47" s="125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200">
        <f>'[2]20'!B50</f>
        <v>80</v>
      </c>
      <c r="C48" s="201">
        <f>'[2]20'!C50</f>
        <v>0</v>
      </c>
      <c r="D48" s="201">
        <f>'[2]20'!D50</f>
        <v>0</v>
      </c>
      <c r="E48" s="201">
        <f>'[2]20'!E50</f>
        <v>0</v>
      </c>
      <c r="F48" s="15">
        <f t="shared" si="6"/>
        <v>80</v>
      </c>
      <c r="G48" s="200">
        <f>'[2]20'!H50</f>
        <v>34</v>
      </c>
      <c r="H48" s="201">
        <f>'[2]20'!I50</f>
        <v>0</v>
      </c>
      <c r="I48" s="201">
        <f>'[2]20'!J50</f>
        <v>0</v>
      </c>
      <c r="J48" s="201">
        <f>'[2]20'!K50</f>
        <v>0</v>
      </c>
      <c r="K48" s="15">
        <f t="shared" si="3"/>
        <v>34</v>
      </c>
      <c r="L48" s="18">
        <f>frq!C48</f>
        <v>1</v>
      </c>
      <c r="M48" s="125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200">
        <f>'[2]20'!B51</f>
        <v>80</v>
      </c>
      <c r="C49" s="201">
        <f>'[2]20'!C51</f>
        <v>0</v>
      </c>
      <c r="D49" s="201">
        <f>'[2]20'!D51</f>
        <v>0</v>
      </c>
      <c r="E49" s="201">
        <f>'[2]20'!E51</f>
        <v>0</v>
      </c>
      <c r="F49" s="15">
        <f t="shared" si="6"/>
        <v>80</v>
      </c>
      <c r="G49" s="200">
        <f>'[2]20'!H51</f>
        <v>34</v>
      </c>
      <c r="H49" s="201">
        <f>'[2]20'!I51</f>
        <v>0</v>
      </c>
      <c r="I49" s="201">
        <f>'[2]20'!J51</f>
        <v>0</v>
      </c>
      <c r="J49" s="201">
        <f>'[2]20'!K51</f>
        <v>0</v>
      </c>
      <c r="K49" s="15">
        <f t="shared" si="3"/>
        <v>34</v>
      </c>
      <c r="L49" s="18">
        <f>frq!C49</f>
        <v>1</v>
      </c>
      <c r="M49" s="125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200">
        <f>'[2]20'!B52</f>
        <v>80</v>
      </c>
      <c r="C50" s="201">
        <f>'[2]20'!C52</f>
        <v>0</v>
      </c>
      <c r="D50" s="201">
        <f>'[2]20'!D52</f>
        <v>0</v>
      </c>
      <c r="E50" s="201">
        <f>'[2]20'!E52</f>
        <v>0</v>
      </c>
      <c r="F50" s="15">
        <f t="shared" si="6"/>
        <v>80</v>
      </c>
      <c r="G50" s="200">
        <f>'[2]20'!H52</f>
        <v>34</v>
      </c>
      <c r="H50" s="201">
        <f>'[2]20'!I52</f>
        <v>0</v>
      </c>
      <c r="I50" s="201">
        <f>'[2]20'!J52</f>
        <v>0</v>
      </c>
      <c r="J50" s="201">
        <f>'[2]20'!K52</f>
        <v>0</v>
      </c>
      <c r="K50" s="15">
        <f t="shared" si="3"/>
        <v>34</v>
      </c>
      <c r="L50" s="18">
        <f>frq!C50</f>
        <v>1</v>
      </c>
      <c r="M50" s="125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200">
        <f>'[2]20'!B53</f>
        <v>80</v>
      </c>
      <c r="C51" s="201">
        <f>'[2]20'!C53</f>
        <v>0</v>
      </c>
      <c r="D51" s="201">
        <f>'[2]20'!D53</f>
        <v>0</v>
      </c>
      <c r="E51" s="201">
        <f>'[2]20'!E53</f>
        <v>0</v>
      </c>
      <c r="F51" s="15">
        <f t="shared" si="6"/>
        <v>80</v>
      </c>
      <c r="G51" s="200">
        <f>'[2]20'!H53</f>
        <v>34</v>
      </c>
      <c r="H51" s="201">
        <f>'[2]20'!I53</f>
        <v>0</v>
      </c>
      <c r="I51" s="201">
        <f>'[2]20'!J53</f>
        <v>0</v>
      </c>
      <c r="J51" s="201">
        <f>'[2]20'!K53</f>
        <v>0</v>
      </c>
      <c r="K51" s="15">
        <f t="shared" si="3"/>
        <v>34</v>
      </c>
      <c r="L51" s="18">
        <f>frq!C51</f>
        <v>1</v>
      </c>
      <c r="M51" s="125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200">
        <f>'[2]20'!B54</f>
        <v>80</v>
      </c>
      <c r="C52" s="201">
        <f>'[2]20'!C54</f>
        <v>0</v>
      </c>
      <c r="D52" s="201">
        <f>'[2]20'!D54</f>
        <v>0</v>
      </c>
      <c r="E52" s="201">
        <f>'[2]20'!E54</f>
        <v>0</v>
      </c>
      <c r="F52" s="15">
        <f t="shared" si="6"/>
        <v>80</v>
      </c>
      <c r="G52" s="200">
        <f>'[2]20'!H54</f>
        <v>34</v>
      </c>
      <c r="H52" s="201">
        <f>'[2]20'!I54</f>
        <v>0</v>
      </c>
      <c r="I52" s="201">
        <f>'[2]20'!J54</f>
        <v>0</v>
      </c>
      <c r="J52" s="201">
        <f>'[2]20'!K54</f>
        <v>0</v>
      </c>
      <c r="K52" s="15">
        <f t="shared" si="3"/>
        <v>34</v>
      </c>
      <c r="L52" s="18">
        <f>frq!C52</f>
        <v>1</v>
      </c>
      <c r="M52" s="125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200">
        <f>'[2]20'!B55</f>
        <v>80</v>
      </c>
      <c r="C53" s="201">
        <f>'[2]20'!C55</f>
        <v>0</v>
      </c>
      <c r="D53" s="201">
        <f>'[2]20'!D55</f>
        <v>0</v>
      </c>
      <c r="E53" s="201">
        <f>'[2]20'!E55</f>
        <v>0</v>
      </c>
      <c r="F53" s="15">
        <f t="shared" si="6"/>
        <v>80</v>
      </c>
      <c r="G53" s="200">
        <f>'[2]20'!H55</f>
        <v>34</v>
      </c>
      <c r="H53" s="201">
        <f>'[2]20'!I55</f>
        <v>0</v>
      </c>
      <c r="I53" s="201">
        <f>'[2]20'!J55</f>
        <v>0</v>
      </c>
      <c r="J53" s="201">
        <f>'[2]20'!K55</f>
        <v>0</v>
      </c>
      <c r="K53" s="15">
        <f t="shared" si="3"/>
        <v>34</v>
      </c>
      <c r="L53" s="18">
        <f>frq!C53</f>
        <v>1</v>
      </c>
      <c r="M53" s="125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200">
        <f>'[2]20'!B56</f>
        <v>80</v>
      </c>
      <c r="C54" s="201">
        <f>'[2]20'!C56</f>
        <v>0</v>
      </c>
      <c r="D54" s="201">
        <f>'[2]20'!D56</f>
        <v>0</v>
      </c>
      <c r="E54" s="201">
        <f>'[2]20'!E56</f>
        <v>0</v>
      </c>
      <c r="F54" s="15">
        <f t="shared" si="6"/>
        <v>80</v>
      </c>
      <c r="G54" s="200">
        <f>'[2]20'!H56</f>
        <v>34</v>
      </c>
      <c r="H54" s="201">
        <f>'[2]20'!I56</f>
        <v>0</v>
      </c>
      <c r="I54" s="201">
        <f>'[2]20'!J56</f>
        <v>0</v>
      </c>
      <c r="J54" s="201">
        <f>'[2]20'!K56</f>
        <v>0</v>
      </c>
      <c r="K54" s="15">
        <f t="shared" si="3"/>
        <v>34</v>
      </c>
      <c r="L54" s="18">
        <f>frq!C54</f>
        <v>1</v>
      </c>
      <c r="M54" s="125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200">
        <f>'[2]20'!B57</f>
        <v>80</v>
      </c>
      <c r="C55" s="201">
        <f>'[2]20'!C57</f>
        <v>0</v>
      </c>
      <c r="D55" s="201">
        <f>'[2]20'!D57</f>
        <v>0</v>
      </c>
      <c r="E55" s="201">
        <f>'[2]20'!E57</f>
        <v>0</v>
      </c>
      <c r="F55" s="15">
        <f t="shared" si="6"/>
        <v>80</v>
      </c>
      <c r="G55" s="200">
        <f>'[2]20'!H57</f>
        <v>34</v>
      </c>
      <c r="H55" s="201">
        <f>'[2]20'!I57</f>
        <v>0</v>
      </c>
      <c r="I55" s="201">
        <f>'[2]20'!J57</f>
        <v>0</v>
      </c>
      <c r="J55" s="201">
        <f>'[2]20'!K57</f>
        <v>0</v>
      </c>
      <c r="K55" s="15">
        <f t="shared" si="3"/>
        <v>34</v>
      </c>
      <c r="L55" s="18">
        <f>frq!C55</f>
        <v>1</v>
      </c>
      <c r="M55" s="125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200">
        <f>'[2]20'!B58</f>
        <v>80</v>
      </c>
      <c r="C56" s="201">
        <f>'[2]20'!C58</f>
        <v>0</v>
      </c>
      <c r="D56" s="201">
        <f>'[2]20'!D58</f>
        <v>0</v>
      </c>
      <c r="E56" s="201">
        <f>'[2]20'!E58</f>
        <v>0</v>
      </c>
      <c r="F56" s="15">
        <f t="shared" si="6"/>
        <v>80</v>
      </c>
      <c r="G56" s="200">
        <f>'[2]20'!H58</f>
        <v>33</v>
      </c>
      <c r="H56" s="201">
        <f>'[2]20'!I58</f>
        <v>0</v>
      </c>
      <c r="I56" s="201">
        <f>'[2]20'!J58</f>
        <v>0</v>
      </c>
      <c r="J56" s="201">
        <f>'[2]20'!K58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200">
        <f>'[2]20'!B59</f>
        <v>80</v>
      </c>
      <c r="C57" s="201">
        <f>'[2]20'!C59</f>
        <v>0</v>
      </c>
      <c r="D57" s="201">
        <f>'[2]20'!D59</f>
        <v>0</v>
      </c>
      <c r="E57" s="201">
        <f>'[2]20'!E59</f>
        <v>0</v>
      </c>
      <c r="F57" s="15">
        <f t="shared" si="6"/>
        <v>80</v>
      </c>
      <c r="G57" s="200">
        <f>'[2]20'!H59</f>
        <v>33</v>
      </c>
      <c r="H57" s="201">
        <f>'[2]20'!I59</f>
        <v>0</v>
      </c>
      <c r="I57" s="201">
        <f>'[2]20'!J59</f>
        <v>0</v>
      </c>
      <c r="J57" s="201">
        <f>'[2]20'!K59</f>
        <v>0</v>
      </c>
      <c r="K57" s="15">
        <f t="shared" si="3"/>
        <v>33</v>
      </c>
      <c r="L57" s="18">
        <f>frq!C57</f>
        <v>1</v>
      </c>
      <c r="M57" s="125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200">
        <f>'[2]20'!B60</f>
        <v>80</v>
      </c>
      <c r="C58" s="201">
        <f>'[2]20'!C60</f>
        <v>0</v>
      </c>
      <c r="D58" s="201">
        <f>'[2]20'!D60</f>
        <v>0</v>
      </c>
      <c r="E58" s="201">
        <f>'[2]20'!E60</f>
        <v>0</v>
      </c>
      <c r="F58" s="15">
        <f t="shared" si="6"/>
        <v>80</v>
      </c>
      <c r="G58" s="200">
        <f>'[2]20'!H60</f>
        <v>33</v>
      </c>
      <c r="H58" s="201">
        <f>'[2]20'!I60</f>
        <v>0</v>
      </c>
      <c r="I58" s="201">
        <f>'[2]20'!J60</f>
        <v>0</v>
      </c>
      <c r="J58" s="201">
        <f>'[2]20'!K60</f>
        <v>0</v>
      </c>
      <c r="K58" s="15">
        <f t="shared" si="3"/>
        <v>33</v>
      </c>
      <c r="L58" s="18">
        <f>frq!C58</f>
        <v>1</v>
      </c>
      <c r="M58" s="125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200">
        <f>'[2]20'!B61</f>
        <v>80</v>
      </c>
      <c r="C59" s="201">
        <f>'[2]20'!C61</f>
        <v>0</v>
      </c>
      <c r="D59" s="201">
        <f>'[2]20'!D61</f>
        <v>0</v>
      </c>
      <c r="E59" s="201">
        <f>'[2]20'!E61</f>
        <v>0</v>
      </c>
      <c r="F59" s="15">
        <f t="shared" si="6"/>
        <v>80</v>
      </c>
      <c r="G59" s="200">
        <f>'[2]20'!H61</f>
        <v>33</v>
      </c>
      <c r="H59" s="201">
        <f>'[2]20'!I61</f>
        <v>0</v>
      </c>
      <c r="I59" s="201">
        <f>'[2]20'!J61</f>
        <v>0</v>
      </c>
      <c r="J59" s="201">
        <f>'[2]20'!K61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200">
        <f>'[2]20'!B62</f>
        <v>80</v>
      </c>
      <c r="C60" s="201">
        <f>'[2]20'!C62</f>
        <v>0</v>
      </c>
      <c r="D60" s="201">
        <f>'[2]20'!D62</f>
        <v>0</v>
      </c>
      <c r="E60" s="201">
        <f>'[2]20'!E62</f>
        <v>0</v>
      </c>
      <c r="F60" s="15">
        <f t="shared" si="6"/>
        <v>80</v>
      </c>
      <c r="G60" s="200">
        <f>'[2]20'!H62</f>
        <v>33</v>
      </c>
      <c r="H60" s="201">
        <f>'[2]20'!I62</f>
        <v>0</v>
      </c>
      <c r="I60" s="201">
        <f>'[2]20'!J62</f>
        <v>0</v>
      </c>
      <c r="J60" s="201">
        <f>'[2]20'!K62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200">
        <f>'[2]20'!B63</f>
        <v>80</v>
      </c>
      <c r="C61" s="201">
        <f>'[2]20'!C63</f>
        <v>0</v>
      </c>
      <c r="D61" s="201">
        <f>'[2]20'!D63</f>
        <v>0</v>
      </c>
      <c r="E61" s="201">
        <f>'[2]20'!E63</f>
        <v>0</v>
      </c>
      <c r="F61" s="15">
        <f t="shared" si="6"/>
        <v>80</v>
      </c>
      <c r="G61" s="200">
        <f>'[2]20'!H63</f>
        <v>33</v>
      </c>
      <c r="H61" s="201">
        <f>'[2]20'!I63</f>
        <v>0</v>
      </c>
      <c r="I61" s="201">
        <f>'[2]20'!J63</f>
        <v>0</v>
      </c>
      <c r="J61" s="201">
        <f>'[2]20'!K63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200">
        <f>'[2]20'!B64</f>
        <v>80</v>
      </c>
      <c r="C62" s="201">
        <f>'[2]20'!C64</f>
        <v>0</v>
      </c>
      <c r="D62" s="201">
        <f>'[2]20'!D64</f>
        <v>0</v>
      </c>
      <c r="E62" s="201">
        <f>'[2]20'!E64</f>
        <v>0</v>
      </c>
      <c r="F62" s="15">
        <f t="shared" si="6"/>
        <v>80</v>
      </c>
      <c r="G62" s="200">
        <f>'[2]20'!H64</f>
        <v>33</v>
      </c>
      <c r="H62" s="201">
        <f>'[2]20'!I64</f>
        <v>0</v>
      </c>
      <c r="I62" s="201">
        <f>'[2]20'!J64</f>
        <v>0</v>
      </c>
      <c r="J62" s="201">
        <f>'[2]20'!K64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200">
        <f>'[2]20'!B65</f>
        <v>80</v>
      </c>
      <c r="C63" s="201">
        <f>'[2]20'!C65</f>
        <v>0</v>
      </c>
      <c r="D63" s="201">
        <f>'[2]20'!D65</f>
        <v>0</v>
      </c>
      <c r="E63" s="201">
        <f>'[2]20'!E65</f>
        <v>0</v>
      </c>
      <c r="F63" s="15">
        <f t="shared" si="6"/>
        <v>80</v>
      </c>
      <c r="G63" s="200">
        <f>'[2]20'!H65</f>
        <v>33</v>
      </c>
      <c r="H63" s="201">
        <f>'[2]20'!I65</f>
        <v>0</v>
      </c>
      <c r="I63" s="201">
        <f>'[2]20'!J65</f>
        <v>0</v>
      </c>
      <c r="J63" s="201">
        <f>'[2]20'!K65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200">
        <f>'[2]20'!B66</f>
        <v>80</v>
      </c>
      <c r="C64" s="201">
        <f>'[2]20'!C66</f>
        <v>0</v>
      </c>
      <c r="D64" s="201">
        <f>'[2]20'!D66</f>
        <v>0</v>
      </c>
      <c r="E64" s="201">
        <f>'[2]20'!E66</f>
        <v>0</v>
      </c>
      <c r="F64" s="15">
        <f t="shared" si="6"/>
        <v>80</v>
      </c>
      <c r="G64" s="200">
        <f>'[2]20'!H66</f>
        <v>33</v>
      </c>
      <c r="H64" s="201">
        <f>'[2]20'!I66</f>
        <v>0</v>
      </c>
      <c r="I64" s="201">
        <f>'[2]20'!J66</f>
        <v>0</v>
      </c>
      <c r="J64" s="201">
        <f>'[2]20'!K66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'[2]20'!B67</f>
        <v>80</v>
      </c>
      <c r="C65" s="201">
        <f>'[2]20'!C67</f>
        <v>0</v>
      </c>
      <c r="D65" s="201">
        <f>'[2]20'!D67</f>
        <v>0</v>
      </c>
      <c r="E65" s="201">
        <f>'[2]20'!E67</f>
        <v>0</v>
      </c>
      <c r="F65" s="15">
        <f t="shared" si="6"/>
        <v>80</v>
      </c>
      <c r="G65" s="200">
        <f>'[2]20'!H67</f>
        <v>33</v>
      </c>
      <c r="H65" s="201">
        <f>'[2]20'!I67</f>
        <v>0</v>
      </c>
      <c r="I65" s="201">
        <f>'[2]20'!J67</f>
        <v>0</v>
      </c>
      <c r="J65" s="201">
        <f>'[2]20'!K67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'[2]20'!B68</f>
        <v>80</v>
      </c>
      <c r="C66" s="201">
        <f>'[2]20'!C68</f>
        <v>0</v>
      </c>
      <c r="D66" s="201">
        <f>'[2]20'!D68</f>
        <v>0</v>
      </c>
      <c r="E66" s="201">
        <f>'[2]20'!E68</f>
        <v>0</v>
      </c>
      <c r="F66" s="15">
        <f t="shared" si="6"/>
        <v>80</v>
      </c>
      <c r="G66" s="200">
        <f>'[2]20'!H68</f>
        <v>33</v>
      </c>
      <c r="H66" s="201">
        <f>'[2]20'!I68</f>
        <v>0</v>
      </c>
      <c r="I66" s="201">
        <f>'[2]20'!J68</f>
        <v>0</v>
      </c>
      <c r="J66" s="201">
        <f>'[2]20'!K68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200">
        <f>'[2]20'!B69</f>
        <v>80</v>
      </c>
      <c r="C67" s="201">
        <f>'[2]20'!C69</f>
        <v>0</v>
      </c>
      <c r="D67" s="201">
        <f>'[2]20'!D69</f>
        <v>0</v>
      </c>
      <c r="E67" s="201">
        <f>'[2]20'!E69</f>
        <v>0</v>
      </c>
      <c r="F67" s="15">
        <f t="shared" si="6"/>
        <v>80</v>
      </c>
      <c r="G67" s="200">
        <f>'[2]20'!H69</f>
        <v>33</v>
      </c>
      <c r="H67" s="201">
        <f>'[2]20'!I69</f>
        <v>0</v>
      </c>
      <c r="I67" s="201">
        <f>'[2]20'!J69</f>
        <v>0</v>
      </c>
      <c r="J67" s="201">
        <f>'[2]20'!K69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200">
        <f>'[2]20'!B70</f>
        <v>80</v>
      </c>
      <c r="C68" s="201">
        <f>'[2]20'!C70</f>
        <v>0</v>
      </c>
      <c r="D68" s="201">
        <f>'[2]20'!D70</f>
        <v>0</v>
      </c>
      <c r="E68" s="201">
        <f>'[2]20'!E70</f>
        <v>0</v>
      </c>
      <c r="F68" s="15">
        <f t="shared" si="6"/>
        <v>80</v>
      </c>
      <c r="G68" s="200">
        <f>'[2]20'!H70</f>
        <v>33</v>
      </c>
      <c r="H68" s="201">
        <f>'[2]20'!I70</f>
        <v>0</v>
      </c>
      <c r="I68" s="201">
        <f>'[2]20'!J70</f>
        <v>0</v>
      </c>
      <c r="J68" s="201">
        <f>'[2]20'!K70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'[2]20'!B71</f>
        <v>80</v>
      </c>
      <c r="C69" s="201">
        <f>'[2]20'!C71</f>
        <v>0</v>
      </c>
      <c r="D69" s="201">
        <f>'[2]20'!D71</f>
        <v>0</v>
      </c>
      <c r="E69" s="201">
        <f>'[2]20'!E71</f>
        <v>0</v>
      </c>
      <c r="F69" s="15">
        <f t="shared" ref="F69:F98" si="16">SUM(B69:E69)</f>
        <v>80</v>
      </c>
      <c r="G69" s="200">
        <f>'[2]20'!H71</f>
        <v>33</v>
      </c>
      <c r="H69" s="201">
        <f>'[2]20'!I71</f>
        <v>0</v>
      </c>
      <c r="I69" s="201">
        <f>'[2]20'!J71</f>
        <v>0</v>
      </c>
      <c r="J69" s="201">
        <f>'[2]20'!K71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'[2]20'!B72</f>
        <v>80</v>
      </c>
      <c r="C70" s="201">
        <f>'[2]20'!C72</f>
        <v>0</v>
      </c>
      <c r="D70" s="201">
        <f>'[2]20'!D72</f>
        <v>0</v>
      </c>
      <c r="E70" s="201">
        <f>'[2]20'!E72</f>
        <v>0</v>
      </c>
      <c r="F70" s="15">
        <f t="shared" si="16"/>
        <v>80</v>
      </c>
      <c r="G70" s="200">
        <f>'[2]20'!H72</f>
        <v>33</v>
      </c>
      <c r="H70" s="201">
        <f>'[2]20'!I72</f>
        <v>0</v>
      </c>
      <c r="I70" s="201">
        <f>'[2]20'!J72</f>
        <v>0</v>
      </c>
      <c r="J70" s="201">
        <f>'[2]20'!K72</f>
        <v>0</v>
      </c>
      <c r="K70" s="15">
        <f t="shared" si="13"/>
        <v>33</v>
      </c>
      <c r="L70" s="18">
        <f>frq!C70</f>
        <v>1</v>
      </c>
      <c r="M70" s="125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200">
        <f>'[2]20'!B73</f>
        <v>80</v>
      </c>
      <c r="C71" s="201">
        <f>'[2]20'!C73</f>
        <v>0</v>
      </c>
      <c r="D71" s="201">
        <f>'[2]20'!D73</f>
        <v>0</v>
      </c>
      <c r="E71" s="201">
        <f>'[2]20'!E73</f>
        <v>0</v>
      </c>
      <c r="F71" s="15">
        <f t="shared" si="16"/>
        <v>80</v>
      </c>
      <c r="G71" s="200">
        <f>'[2]20'!H73</f>
        <v>33</v>
      </c>
      <c r="H71" s="201">
        <f>'[2]20'!I73</f>
        <v>0</v>
      </c>
      <c r="I71" s="201">
        <f>'[2]20'!J73</f>
        <v>0</v>
      </c>
      <c r="J71" s="201">
        <f>'[2]20'!K73</f>
        <v>0</v>
      </c>
      <c r="K71" s="15">
        <f t="shared" si="13"/>
        <v>33</v>
      </c>
      <c r="L71" s="18">
        <f>frq!C71</f>
        <v>1</v>
      </c>
      <c r="M71" s="125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200">
        <f>'[2]20'!B74</f>
        <v>80</v>
      </c>
      <c r="C72" s="201">
        <f>'[2]20'!C74</f>
        <v>0</v>
      </c>
      <c r="D72" s="201">
        <f>'[2]20'!D74</f>
        <v>0</v>
      </c>
      <c r="E72" s="201">
        <f>'[2]20'!E74</f>
        <v>0</v>
      </c>
      <c r="F72" s="15">
        <f t="shared" si="16"/>
        <v>80</v>
      </c>
      <c r="G72" s="200">
        <f>'[2]20'!H74</f>
        <v>33</v>
      </c>
      <c r="H72" s="201">
        <f>'[2]20'!I74</f>
        <v>0</v>
      </c>
      <c r="I72" s="201">
        <f>'[2]20'!J74</f>
        <v>0</v>
      </c>
      <c r="J72" s="201">
        <f>'[2]20'!K74</f>
        <v>0</v>
      </c>
      <c r="K72" s="15">
        <f t="shared" si="13"/>
        <v>33</v>
      </c>
      <c r="L72" s="18">
        <f>frq!C72</f>
        <v>1</v>
      </c>
      <c r="M72" s="125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200">
        <f>'[2]20'!B75</f>
        <v>80</v>
      </c>
      <c r="C73" s="201">
        <f>'[2]20'!C75</f>
        <v>0</v>
      </c>
      <c r="D73" s="201">
        <f>'[2]20'!D75</f>
        <v>0</v>
      </c>
      <c r="E73" s="201">
        <f>'[2]20'!E75</f>
        <v>0</v>
      </c>
      <c r="F73" s="15">
        <f t="shared" si="16"/>
        <v>80</v>
      </c>
      <c r="G73" s="200">
        <f>'[2]20'!H75</f>
        <v>33</v>
      </c>
      <c r="H73" s="201">
        <f>'[2]20'!I75</f>
        <v>0</v>
      </c>
      <c r="I73" s="201">
        <f>'[2]20'!J75</f>
        <v>0</v>
      </c>
      <c r="J73" s="201">
        <f>'[2]20'!K75</f>
        <v>0</v>
      </c>
      <c r="K73" s="15">
        <f t="shared" si="13"/>
        <v>33</v>
      </c>
      <c r="L73" s="18">
        <f>frq!C73</f>
        <v>1</v>
      </c>
      <c r="M73" s="125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200">
        <f>'[2]20'!B76</f>
        <v>80</v>
      </c>
      <c r="C74" s="201">
        <f>'[2]20'!C76</f>
        <v>0</v>
      </c>
      <c r="D74" s="201">
        <f>'[2]20'!D76</f>
        <v>0</v>
      </c>
      <c r="E74" s="201">
        <f>'[2]20'!E76</f>
        <v>0</v>
      </c>
      <c r="F74" s="15">
        <f t="shared" si="16"/>
        <v>80</v>
      </c>
      <c r="G74" s="200">
        <f>'[2]20'!H76</f>
        <v>33</v>
      </c>
      <c r="H74" s="201">
        <f>'[2]20'!I76</f>
        <v>0</v>
      </c>
      <c r="I74" s="201">
        <f>'[2]20'!J76</f>
        <v>0</v>
      </c>
      <c r="J74" s="201">
        <f>'[2]20'!K76</f>
        <v>0</v>
      </c>
      <c r="K74" s="15">
        <f t="shared" si="13"/>
        <v>33</v>
      </c>
      <c r="L74" s="18">
        <f>frq!C74</f>
        <v>1</v>
      </c>
      <c r="M74" s="125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200">
        <f>'[2]20'!B77</f>
        <v>80</v>
      </c>
      <c r="C75" s="201">
        <f>'[2]20'!C77</f>
        <v>0</v>
      </c>
      <c r="D75" s="201">
        <f>'[2]20'!D77</f>
        <v>0</v>
      </c>
      <c r="E75" s="201">
        <f>'[2]20'!E77</f>
        <v>0</v>
      </c>
      <c r="F75" s="15">
        <f t="shared" si="16"/>
        <v>80</v>
      </c>
      <c r="G75" s="200">
        <f>'[2]20'!H77</f>
        <v>34</v>
      </c>
      <c r="H75" s="201">
        <f>'[2]20'!I77</f>
        <v>0</v>
      </c>
      <c r="I75" s="201">
        <f>'[2]20'!J77</f>
        <v>0</v>
      </c>
      <c r="J75" s="201">
        <f>'[2]20'!K77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'[2]20'!B78</f>
        <v>80</v>
      </c>
      <c r="C76" s="201">
        <f>'[2]20'!C78</f>
        <v>0</v>
      </c>
      <c r="D76" s="201">
        <f>'[2]20'!D78</f>
        <v>0</v>
      </c>
      <c r="E76" s="201">
        <f>'[2]20'!E78</f>
        <v>0</v>
      </c>
      <c r="F76" s="15">
        <f t="shared" si="16"/>
        <v>80</v>
      </c>
      <c r="G76" s="200">
        <f>'[2]20'!H78</f>
        <v>34</v>
      </c>
      <c r="H76" s="201">
        <f>'[2]20'!I78</f>
        <v>0</v>
      </c>
      <c r="I76" s="201">
        <f>'[2]20'!J78</f>
        <v>0</v>
      </c>
      <c r="J76" s="201">
        <f>'[2]20'!K78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'[2]20'!B79</f>
        <v>80</v>
      </c>
      <c r="C77" s="201">
        <f>'[2]20'!C79</f>
        <v>0</v>
      </c>
      <c r="D77" s="201">
        <f>'[2]20'!D79</f>
        <v>0</v>
      </c>
      <c r="E77" s="201">
        <f>'[2]20'!E79</f>
        <v>0</v>
      </c>
      <c r="F77" s="15">
        <f t="shared" si="16"/>
        <v>80</v>
      </c>
      <c r="G77" s="200">
        <f>'[2]20'!H79</f>
        <v>34</v>
      </c>
      <c r="H77" s="201">
        <f>'[2]20'!I79</f>
        <v>0</v>
      </c>
      <c r="I77" s="201">
        <f>'[2]20'!J79</f>
        <v>0</v>
      </c>
      <c r="J77" s="201">
        <f>'[2]20'!K79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'[2]20'!B80</f>
        <v>80</v>
      </c>
      <c r="C78" s="201">
        <f>'[2]20'!C80</f>
        <v>0</v>
      </c>
      <c r="D78" s="201">
        <f>'[2]20'!D80</f>
        <v>0</v>
      </c>
      <c r="E78" s="201">
        <f>'[2]20'!E80</f>
        <v>0</v>
      </c>
      <c r="F78" s="15">
        <f t="shared" si="16"/>
        <v>80</v>
      </c>
      <c r="G78" s="200">
        <f>'[2]20'!H80</f>
        <v>34</v>
      </c>
      <c r="H78" s="201">
        <f>'[2]20'!I80</f>
        <v>0</v>
      </c>
      <c r="I78" s="201">
        <f>'[2]20'!J80</f>
        <v>0</v>
      </c>
      <c r="J78" s="201">
        <f>'[2]20'!K80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'[2]20'!B81</f>
        <v>80</v>
      </c>
      <c r="C79" s="201">
        <f>'[2]20'!C81</f>
        <v>0</v>
      </c>
      <c r="D79" s="201">
        <f>'[2]20'!D81</f>
        <v>0</v>
      </c>
      <c r="E79" s="201">
        <f>'[2]20'!E81</f>
        <v>0</v>
      </c>
      <c r="F79" s="15">
        <f t="shared" si="16"/>
        <v>80</v>
      </c>
      <c r="G79" s="200">
        <f>'[2]20'!H81</f>
        <v>35</v>
      </c>
      <c r="H79" s="201">
        <f>'[2]20'!I81</f>
        <v>0</v>
      </c>
      <c r="I79" s="201">
        <f>'[2]20'!J81</f>
        <v>0</v>
      </c>
      <c r="J79" s="201">
        <f>'[2]20'!K81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'[2]20'!B82</f>
        <v>80</v>
      </c>
      <c r="C80" s="201">
        <f>'[2]20'!C82</f>
        <v>0</v>
      </c>
      <c r="D80" s="201">
        <f>'[2]20'!D82</f>
        <v>0</v>
      </c>
      <c r="E80" s="201">
        <f>'[2]20'!E82</f>
        <v>0</v>
      </c>
      <c r="F80" s="15">
        <f t="shared" si="16"/>
        <v>80</v>
      </c>
      <c r="G80" s="200">
        <f>'[2]20'!H82</f>
        <v>35</v>
      </c>
      <c r="H80" s="201">
        <f>'[2]20'!I82</f>
        <v>0</v>
      </c>
      <c r="I80" s="201">
        <f>'[2]20'!J82</f>
        <v>0</v>
      </c>
      <c r="J80" s="201">
        <f>'[2]20'!K82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'[2]20'!B83</f>
        <v>80</v>
      </c>
      <c r="C81" s="201">
        <f>'[2]20'!C83</f>
        <v>0</v>
      </c>
      <c r="D81" s="201">
        <f>'[2]20'!D83</f>
        <v>0</v>
      </c>
      <c r="E81" s="201">
        <f>'[2]20'!E83</f>
        <v>0</v>
      </c>
      <c r="F81" s="15">
        <f t="shared" si="16"/>
        <v>80</v>
      </c>
      <c r="G81" s="200">
        <f>'[2]20'!H83</f>
        <v>35</v>
      </c>
      <c r="H81" s="201">
        <f>'[2]20'!I83</f>
        <v>0</v>
      </c>
      <c r="I81" s="201">
        <f>'[2]20'!J83</f>
        <v>0</v>
      </c>
      <c r="J81" s="201">
        <f>'[2]20'!K83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'[2]20'!B84</f>
        <v>80</v>
      </c>
      <c r="C82" s="201">
        <f>'[2]20'!C84</f>
        <v>0</v>
      </c>
      <c r="D82" s="201">
        <f>'[2]20'!D84</f>
        <v>0</v>
      </c>
      <c r="E82" s="201">
        <f>'[2]20'!E84</f>
        <v>0</v>
      </c>
      <c r="F82" s="15">
        <f t="shared" si="16"/>
        <v>80</v>
      </c>
      <c r="G82" s="200">
        <f>'[2]20'!H84</f>
        <v>35</v>
      </c>
      <c r="H82" s="201">
        <f>'[2]20'!I84</f>
        <v>0</v>
      </c>
      <c r="I82" s="201">
        <f>'[2]20'!J84</f>
        <v>0</v>
      </c>
      <c r="J82" s="201">
        <f>'[2]20'!K84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'[2]20'!B85</f>
        <v>80</v>
      </c>
      <c r="C83" s="201">
        <f>'[2]20'!C85</f>
        <v>0</v>
      </c>
      <c r="D83" s="201">
        <f>'[2]20'!D85</f>
        <v>0</v>
      </c>
      <c r="E83" s="201">
        <f>'[2]20'!E85</f>
        <v>0</v>
      </c>
      <c r="F83" s="15">
        <f t="shared" si="16"/>
        <v>80</v>
      </c>
      <c r="G83" s="200">
        <f>'[2]20'!H85</f>
        <v>36</v>
      </c>
      <c r="H83" s="201">
        <f>'[2]20'!I85</f>
        <v>0</v>
      </c>
      <c r="I83" s="201">
        <f>'[2]20'!J85</f>
        <v>0</v>
      </c>
      <c r="J83" s="201">
        <f>'[2]20'!K85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'[2]20'!B86</f>
        <v>80</v>
      </c>
      <c r="C84" s="201">
        <f>'[2]20'!C86</f>
        <v>0</v>
      </c>
      <c r="D84" s="201">
        <f>'[2]20'!D86</f>
        <v>0</v>
      </c>
      <c r="E84" s="201">
        <f>'[2]20'!E86</f>
        <v>0</v>
      </c>
      <c r="F84" s="15">
        <f t="shared" si="16"/>
        <v>80</v>
      </c>
      <c r="G84" s="200">
        <f>'[2]20'!H86</f>
        <v>36</v>
      </c>
      <c r="H84" s="201">
        <f>'[2]20'!I86</f>
        <v>0</v>
      </c>
      <c r="I84" s="201">
        <f>'[2]20'!J86</f>
        <v>0</v>
      </c>
      <c r="J84" s="201">
        <f>'[2]20'!K86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'[2]20'!B87</f>
        <v>80</v>
      </c>
      <c r="C85" s="201">
        <f>'[2]20'!C87</f>
        <v>0</v>
      </c>
      <c r="D85" s="201">
        <f>'[2]20'!D87</f>
        <v>0</v>
      </c>
      <c r="E85" s="201">
        <f>'[2]20'!E87</f>
        <v>0</v>
      </c>
      <c r="F85" s="15">
        <f t="shared" si="16"/>
        <v>80</v>
      </c>
      <c r="G85" s="200">
        <f>'[2]20'!H87</f>
        <v>36</v>
      </c>
      <c r="H85" s="201">
        <f>'[2]20'!I87</f>
        <v>0</v>
      </c>
      <c r="I85" s="201">
        <f>'[2]20'!J87</f>
        <v>0</v>
      </c>
      <c r="J85" s="201">
        <f>'[2]20'!K87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'[2]20'!B88</f>
        <v>80</v>
      </c>
      <c r="C86" s="201">
        <f>'[2]20'!C88</f>
        <v>0</v>
      </c>
      <c r="D86" s="201">
        <f>'[2]20'!D88</f>
        <v>0</v>
      </c>
      <c r="E86" s="201">
        <f>'[2]20'!E88</f>
        <v>0</v>
      </c>
      <c r="F86" s="15">
        <f t="shared" si="16"/>
        <v>80</v>
      </c>
      <c r="G86" s="200">
        <f>'[2]20'!H88</f>
        <v>36</v>
      </c>
      <c r="H86" s="201">
        <f>'[2]20'!I88</f>
        <v>0</v>
      </c>
      <c r="I86" s="201">
        <f>'[2]20'!J88</f>
        <v>0</v>
      </c>
      <c r="J86" s="201">
        <f>'[2]20'!K88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'[2]20'!B89</f>
        <v>80</v>
      </c>
      <c r="C87" s="201">
        <f>'[2]20'!C89</f>
        <v>0</v>
      </c>
      <c r="D87" s="201">
        <f>'[2]20'!D89</f>
        <v>0</v>
      </c>
      <c r="E87" s="201">
        <f>'[2]20'!E89</f>
        <v>0</v>
      </c>
      <c r="F87" s="15">
        <f t="shared" si="16"/>
        <v>80</v>
      </c>
      <c r="G87" s="200">
        <f>'[2]20'!H89</f>
        <v>36</v>
      </c>
      <c r="H87" s="201">
        <f>'[2]20'!I89</f>
        <v>0</v>
      </c>
      <c r="I87" s="201">
        <f>'[2]20'!J89</f>
        <v>0</v>
      </c>
      <c r="J87" s="201">
        <f>'[2]20'!K89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'[2]20'!B90</f>
        <v>80</v>
      </c>
      <c r="C88" s="201">
        <f>'[2]20'!C90</f>
        <v>0</v>
      </c>
      <c r="D88" s="201">
        <f>'[2]20'!D90</f>
        <v>0</v>
      </c>
      <c r="E88" s="201">
        <f>'[2]20'!E90</f>
        <v>0</v>
      </c>
      <c r="F88" s="15">
        <f t="shared" si="16"/>
        <v>80</v>
      </c>
      <c r="G88" s="200">
        <f>'[2]20'!H90</f>
        <v>36</v>
      </c>
      <c r="H88" s="201">
        <f>'[2]20'!I90</f>
        <v>0</v>
      </c>
      <c r="I88" s="201">
        <f>'[2]20'!J90</f>
        <v>0</v>
      </c>
      <c r="J88" s="201">
        <f>'[2]20'!K90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'[2]20'!B91</f>
        <v>80</v>
      </c>
      <c r="C89" s="201">
        <f>'[2]20'!C91</f>
        <v>0</v>
      </c>
      <c r="D89" s="201">
        <f>'[2]20'!D91</f>
        <v>0</v>
      </c>
      <c r="E89" s="201">
        <f>'[2]20'!E91</f>
        <v>0</v>
      </c>
      <c r="F89" s="15">
        <f t="shared" si="16"/>
        <v>80</v>
      </c>
      <c r="G89" s="200">
        <f>'[2]20'!H91</f>
        <v>36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'[2]20'!B92</f>
        <v>80</v>
      </c>
      <c r="C90" s="201">
        <f>'[2]20'!C92</f>
        <v>0</v>
      </c>
      <c r="D90" s="201">
        <f>'[2]20'!D92</f>
        <v>0</v>
      </c>
      <c r="E90" s="201">
        <f>'[2]20'!E92</f>
        <v>0</v>
      </c>
      <c r="F90" s="15">
        <f t="shared" si="16"/>
        <v>80</v>
      </c>
      <c r="G90" s="200">
        <f>'[2]20'!H92</f>
        <v>36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'[2]20'!B93</f>
        <v>80</v>
      </c>
      <c r="C91" s="201">
        <f>'[2]20'!C93</f>
        <v>0</v>
      </c>
      <c r="D91" s="201">
        <f>'[2]20'!D93</f>
        <v>0</v>
      </c>
      <c r="E91" s="201">
        <f>'[2]20'!E93</f>
        <v>0</v>
      </c>
      <c r="F91" s="15">
        <f t="shared" si="16"/>
        <v>80</v>
      </c>
      <c r="G91" s="200">
        <f>'[2]20'!H93</f>
        <v>36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'[2]20'!B94</f>
        <v>80</v>
      </c>
      <c r="C92" s="201">
        <f>'[2]20'!C94</f>
        <v>0</v>
      </c>
      <c r="D92" s="201">
        <f>'[2]20'!D94</f>
        <v>0</v>
      </c>
      <c r="E92" s="201">
        <f>'[2]20'!E94</f>
        <v>0</v>
      </c>
      <c r="F92" s="15">
        <f t="shared" si="16"/>
        <v>80</v>
      </c>
      <c r="G92" s="200">
        <f>'[2]20'!H94</f>
        <v>36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'[2]20'!B95</f>
        <v>80</v>
      </c>
      <c r="C93" s="201">
        <f>'[2]20'!C95</f>
        <v>0</v>
      </c>
      <c r="D93" s="201">
        <f>'[2]20'!D95</f>
        <v>0</v>
      </c>
      <c r="E93" s="201">
        <f>'[2]20'!E95</f>
        <v>0</v>
      </c>
      <c r="F93" s="15">
        <f t="shared" si="16"/>
        <v>80</v>
      </c>
      <c r="G93" s="200">
        <f>'[2]20'!H95</f>
        <v>37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'[2]20'!B96</f>
        <v>80</v>
      </c>
      <c r="C94" s="201">
        <f>'[2]20'!C96</f>
        <v>0</v>
      </c>
      <c r="D94" s="201">
        <f>'[2]20'!D96</f>
        <v>0</v>
      </c>
      <c r="E94" s="201">
        <f>'[2]20'!E96</f>
        <v>0</v>
      </c>
      <c r="F94" s="15">
        <f t="shared" si="16"/>
        <v>80</v>
      </c>
      <c r="G94" s="200">
        <f>'[2]20'!H96</f>
        <v>37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'[2]20'!B97</f>
        <v>80</v>
      </c>
      <c r="C95" s="201">
        <f>'[2]20'!C97</f>
        <v>0</v>
      </c>
      <c r="D95" s="201">
        <f>'[2]20'!D97</f>
        <v>0</v>
      </c>
      <c r="E95" s="201">
        <f>'[2]20'!E97</f>
        <v>0</v>
      </c>
      <c r="F95" s="15">
        <f t="shared" si="16"/>
        <v>80</v>
      </c>
      <c r="G95" s="200">
        <f>'[2]20'!H97</f>
        <v>37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'[2]20'!B98</f>
        <v>80</v>
      </c>
      <c r="C96" s="201">
        <f>'[2]20'!C98</f>
        <v>0</v>
      </c>
      <c r="D96" s="201">
        <f>'[2]20'!D98</f>
        <v>0</v>
      </c>
      <c r="E96" s="201">
        <f>'[2]20'!E98</f>
        <v>0</v>
      </c>
      <c r="F96" s="15">
        <f t="shared" si="16"/>
        <v>80</v>
      </c>
      <c r="G96" s="200">
        <f>'[2]20'!H98</f>
        <v>37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'[2]20'!B99</f>
        <v>80</v>
      </c>
      <c r="C97" s="201">
        <f>'[2]20'!C99</f>
        <v>0</v>
      </c>
      <c r="D97" s="201">
        <f>'[2]20'!D99</f>
        <v>0</v>
      </c>
      <c r="E97" s="201">
        <f>'[2]20'!E99</f>
        <v>0</v>
      </c>
      <c r="F97" s="15">
        <f t="shared" si="16"/>
        <v>80</v>
      </c>
      <c r="G97" s="200">
        <f>'[2]20'!H99</f>
        <v>37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'[2]20'!B100</f>
        <v>80</v>
      </c>
      <c r="C98" s="201">
        <f>'[2]20'!C100</f>
        <v>0</v>
      </c>
      <c r="D98" s="201">
        <f>'[2]20'!D100</f>
        <v>0</v>
      </c>
      <c r="E98" s="201">
        <f>'[2]20'!E100</f>
        <v>0</v>
      </c>
      <c r="F98" s="15">
        <f t="shared" si="16"/>
        <v>80</v>
      </c>
      <c r="G98" s="200">
        <f>'[2]20'!H100</f>
        <v>37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0.85250000000000004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0.85250000000000004</v>
      </c>
      <c r="L99" s="128">
        <f t="shared" si="17"/>
        <v>2.4E-2</v>
      </c>
      <c r="M99" s="128">
        <f t="shared" si="17"/>
        <v>0.84289999999999865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0.84289999999999865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1020</v>
      </c>
      <c r="G3" s="16">
        <f>'[3]20'!G5</f>
        <v>0</v>
      </c>
      <c r="H3" s="17">
        <f>SUM(B3:G3)</f>
        <v>1340</v>
      </c>
      <c r="I3" s="15">
        <f>'[3]20'!J5</f>
        <v>282.04599999999999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282.04599999999999</v>
      </c>
      <c r="P3" s="18">
        <f>frq!C3</f>
        <v>1</v>
      </c>
      <c r="Q3" s="15">
        <f t="shared" ref="Q3:V18" si="0">IF($P3=1,I3,IF(AND($P3=0.985,I3&gt;0.985*B3),B3*0.985,IF(AND($P3=0.965,I3&gt;0.965*B3),0.965*B3,I3)))</f>
        <v>282.04599999999999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282.04599999999999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282.04599999999999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282.04599999999999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1020</v>
      </c>
      <c r="G4" s="16">
        <f>'[3]20'!G6</f>
        <v>0</v>
      </c>
      <c r="H4" s="17">
        <f>SUM(B4:G4)</f>
        <v>1340</v>
      </c>
      <c r="I4" s="15">
        <f>'[3]20'!J6</f>
        <v>282.04599999999999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282.04599999999999</v>
      </c>
      <c r="P4" s="18">
        <f>frq!C4</f>
        <v>1</v>
      </c>
      <c r="Q4" s="15">
        <f>IF($P4=1,I4,IF(AND($P4=0.985,I4&gt;0.985*B4),B4*0.985,IF(AND($P4=0.965,I4&gt;0.965*B4),0.965*B4,I4)))</f>
        <v>282.04599999999999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282.04599999999999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282.04599999999999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282.04599999999999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1020</v>
      </c>
      <c r="G5" s="16">
        <f>'[3]20'!G7</f>
        <v>0</v>
      </c>
      <c r="H5" s="17">
        <f t="shared" ref="H5:H68" si="27">SUM(B5:G5)</f>
        <v>1340</v>
      </c>
      <c r="I5" s="15">
        <f>'[3]20'!J7</f>
        <v>282.04599999999999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282.04599999999999</v>
      </c>
      <c r="P5" s="18">
        <f>frq!C5</f>
        <v>1</v>
      </c>
      <c r="Q5" s="15">
        <f t="shared" ref="Q5:V56" si="29">IF($P5=1,I5,IF(AND($P5=0.985,I5&gt;0.985*B5),B5*0.985,IF(AND($P5=0.965,I5&gt;0.965*B5),0.965*B5,I5)))</f>
        <v>282.04599999999999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282.04599999999999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282.04599999999999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282.04599999999999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1020</v>
      </c>
      <c r="G6" s="16">
        <f>'[3]20'!G8</f>
        <v>0</v>
      </c>
      <c r="H6" s="17">
        <f t="shared" si="27"/>
        <v>1340</v>
      </c>
      <c r="I6" s="15">
        <f>'[3]20'!J8</f>
        <v>282.04599999999999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282.04599999999999</v>
      </c>
      <c r="P6" s="18">
        <f>frq!C6</f>
        <v>1</v>
      </c>
      <c r="Q6" s="15">
        <f t="shared" si="29"/>
        <v>282.04599999999999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282.04599999999999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282.04599999999999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282.04599999999999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1020</v>
      </c>
      <c r="G7" s="16">
        <f>'[3]20'!G9</f>
        <v>0</v>
      </c>
      <c r="H7" s="17">
        <f t="shared" si="27"/>
        <v>1340</v>
      </c>
      <c r="I7" s="15">
        <f>'[3]20'!J9</f>
        <v>282.04599999999999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282.04599999999999</v>
      </c>
      <c r="P7" s="18">
        <f>frq!C7</f>
        <v>1</v>
      </c>
      <c r="Q7" s="15">
        <f t="shared" si="29"/>
        <v>282.04599999999999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282.04599999999999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282.04599999999999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282.04599999999999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1020</v>
      </c>
      <c r="G8" s="16">
        <f>'[3]20'!G10</f>
        <v>0</v>
      </c>
      <c r="H8" s="17">
        <f t="shared" si="27"/>
        <v>1340</v>
      </c>
      <c r="I8" s="15">
        <f>'[3]20'!J10</f>
        <v>282.04599999999999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282.04599999999999</v>
      </c>
      <c r="P8" s="18">
        <f>frq!C8</f>
        <v>1</v>
      </c>
      <c r="Q8" s="15">
        <f t="shared" si="29"/>
        <v>282.04599999999999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282.04599999999999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282.04599999999999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282.04599999999999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1020</v>
      </c>
      <c r="G9" s="16">
        <f>'[3]20'!G11</f>
        <v>0</v>
      </c>
      <c r="H9" s="17">
        <f t="shared" si="27"/>
        <v>1340</v>
      </c>
      <c r="I9" s="15">
        <f>'[3]20'!J11</f>
        <v>282.04599999999999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282.04599999999999</v>
      </c>
      <c r="P9" s="18">
        <f>frq!C9</f>
        <v>1</v>
      </c>
      <c r="Q9" s="15">
        <f t="shared" si="29"/>
        <v>282.04599999999999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282.04599999999999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282.04599999999999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282.04599999999999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1020</v>
      </c>
      <c r="G10" s="16">
        <f>'[3]20'!G12</f>
        <v>0</v>
      </c>
      <c r="H10" s="17">
        <f t="shared" si="27"/>
        <v>1340</v>
      </c>
      <c r="I10" s="15">
        <f>'[3]20'!J12</f>
        <v>282.04599999999999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282.04599999999999</v>
      </c>
      <c r="P10" s="18">
        <f>frq!C10</f>
        <v>1</v>
      </c>
      <c r="Q10" s="15">
        <f t="shared" si="29"/>
        <v>282.04599999999999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282.04599999999999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282.04599999999999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282.04599999999999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1020</v>
      </c>
      <c r="G11" s="16">
        <f>'[3]20'!G13</f>
        <v>0</v>
      </c>
      <c r="H11" s="17">
        <f t="shared" si="27"/>
        <v>1340</v>
      </c>
      <c r="I11" s="15">
        <f>'[3]20'!J13</f>
        <v>282.04599999999999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282.04599999999999</v>
      </c>
      <c r="P11" s="18">
        <f>frq!C11</f>
        <v>1</v>
      </c>
      <c r="Q11" s="15">
        <f t="shared" si="29"/>
        <v>282.04599999999999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282.04599999999999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282.04599999999999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282.04599999999999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1020</v>
      </c>
      <c r="G12" s="16">
        <f>'[3]20'!G14</f>
        <v>0</v>
      </c>
      <c r="H12" s="17">
        <f t="shared" si="27"/>
        <v>1340</v>
      </c>
      <c r="I12" s="15">
        <f>'[3]20'!J14</f>
        <v>282.04599999999999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282.04599999999999</v>
      </c>
      <c r="P12" s="18">
        <f>frq!C12</f>
        <v>1</v>
      </c>
      <c r="Q12" s="15">
        <f t="shared" si="29"/>
        <v>282.04599999999999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282.04599999999999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282.04599999999999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282.04599999999999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1020</v>
      </c>
      <c r="G13" s="16">
        <f>'[3]20'!G15</f>
        <v>0</v>
      </c>
      <c r="H13" s="17">
        <f t="shared" si="27"/>
        <v>1340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0.48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0.48</v>
      </c>
      <c r="AE13" s="8">
        <f t="shared" si="11"/>
        <v>0.48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0.48</v>
      </c>
      <c r="AL13" s="8">
        <f t="shared" si="3"/>
        <v>269.03999999999996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269.03999999999996</v>
      </c>
      <c r="AT13" s="8">
        <v>0.48</v>
      </c>
      <c r="AU13" s="8">
        <v>0.48</v>
      </c>
      <c r="AW13" s="204">
        <v>0.48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0.48</v>
      </c>
      <c r="BD13" s="204">
        <v>0.48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0.48</v>
      </c>
      <c r="BL13" s="8">
        <f t="shared" si="21"/>
        <v>0.48</v>
      </c>
      <c r="BM13" s="8">
        <f t="shared" si="22"/>
        <v>0.48</v>
      </c>
      <c r="BN13" s="8">
        <f t="shared" si="23"/>
        <v>0.48</v>
      </c>
      <c r="BO13" s="8">
        <f t="shared" si="24"/>
        <v>0.48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1020</v>
      </c>
      <c r="G14" s="16">
        <f>'[3]20'!G16</f>
        <v>0</v>
      </c>
      <c r="H14" s="17">
        <f t="shared" si="27"/>
        <v>1340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0.48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0.48</v>
      </c>
      <c r="AE14" s="8">
        <f t="shared" si="11"/>
        <v>0.48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0.48</v>
      </c>
      <c r="AL14" s="8">
        <f t="shared" si="3"/>
        <v>269.03999999999996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269.03999999999996</v>
      </c>
      <c r="AT14" s="8">
        <v>0.48</v>
      </c>
      <c r="AU14" s="8">
        <v>0.48</v>
      </c>
      <c r="AW14" s="204">
        <v>0.48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0.48</v>
      </c>
      <c r="BD14" s="204">
        <v>0.48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0.48</v>
      </c>
      <c r="BL14" s="8">
        <f t="shared" si="21"/>
        <v>0.48</v>
      </c>
      <c r="BM14" s="8">
        <f t="shared" si="22"/>
        <v>0.48</v>
      </c>
      <c r="BN14" s="8">
        <f t="shared" si="23"/>
        <v>0.48</v>
      </c>
      <c r="BO14" s="8">
        <f t="shared" si="24"/>
        <v>0.48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1020</v>
      </c>
      <c r="G15" s="16">
        <f>'[3]20'!G17</f>
        <v>0</v>
      </c>
      <c r="H15" s="17">
        <f t="shared" si="27"/>
        <v>1340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0.48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0.48</v>
      </c>
      <c r="AE15" s="8">
        <f t="shared" si="11"/>
        <v>0.48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0.48</v>
      </c>
      <c r="AL15" s="8">
        <f t="shared" si="3"/>
        <v>269.03999999999996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269.03999999999996</v>
      </c>
      <c r="AT15" s="8">
        <v>0.48</v>
      </c>
      <c r="AU15" s="8">
        <v>0.48</v>
      </c>
      <c r="AW15" s="204">
        <v>0.48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0.48</v>
      </c>
      <c r="BD15" s="204">
        <v>0.48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0.48</v>
      </c>
      <c r="BL15" s="8">
        <f t="shared" si="21"/>
        <v>0.48</v>
      </c>
      <c r="BM15" s="8">
        <f t="shared" si="22"/>
        <v>0.48</v>
      </c>
      <c r="BN15" s="8">
        <f t="shared" si="23"/>
        <v>0.48</v>
      </c>
      <c r="BO15" s="8">
        <f t="shared" si="24"/>
        <v>0.48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1020</v>
      </c>
      <c r="G16" s="16">
        <f>'[3]20'!G18</f>
        <v>0</v>
      </c>
      <c r="H16" s="17">
        <f t="shared" si="27"/>
        <v>1340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0.48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0.48</v>
      </c>
      <c r="AE16" s="8">
        <f t="shared" si="11"/>
        <v>0.48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0.48</v>
      </c>
      <c r="AL16" s="8">
        <f t="shared" si="3"/>
        <v>269.03999999999996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269.03999999999996</v>
      </c>
      <c r="AT16" s="8">
        <v>0.48</v>
      </c>
      <c r="AU16" s="8">
        <v>0.48</v>
      </c>
      <c r="AW16" s="204">
        <v>0.48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0.48</v>
      </c>
      <c r="BD16" s="204">
        <v>0.48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0.48</v>
      </c>
      <c r="BL16" s="8">
        <f t="shared" si="21"/>
        <v>0.48</v>
      </c>
      <c r="BM16" s="8">
        <f t="shared" si="22"/>
        <v>0.48</v>
      </c>
      <c r="BN16" s="8">
        <f t="shared" si="23"/>
        <v>0.48</v>
      </c>
      <c r="BO16" s="8">
        <f t="shared" si="24"/>
        <v>0.48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1020</v>
      </c>
      <c r="G17" s="16">
        <f>'[3]20'!G19</f>
        <v>0</v>
      </c>
      <c r="H17" s="17">
        <f t="shared" si="27"/>
        <v>1340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0.48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0.48</v>
      </c>
      <c r="AE17" s="8">
        <f t="shared" si="11"/>
        <v>0.48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0.48</v>
      </c>
      <c r="AL17" s="8">
        <f t="shared" si="3"/>
        <v>269.03999999999996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269.03999999999996</v>
      </c>
      <c r="AT17" s="8">
        <v>0.48</v>
      </c>
      <c r="AU17" s="8">
        <v>0.48</v>
      </c>
      <c r="AW17" s="204">
        <v>0.48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0.48</v>
      </c>
      <c r="BD17" s="204">
        <v>0.48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0.48</v>
      </c>
      <c r="BL17" s="8">
        <f t="shared" si="21"/>
        <v>0.48</v>
      </c>
      <c r="BM17" s="8">
        <f t="shared" si="22"/>
        <v>0.48</v>
      </c>
      <c r="BN17" s="8">
        <f t="shared" si="23"/>
        <v>0.48</v>
      </c>
      <c r="BO17" s="8">
        <f t="shared" si="24"/>
        <v>0.48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1020</v>
      </c>
      <c r="G18" s="16">
        <f>'[3]20'!G20</f>
        <v>0</v>
      </c>
      <c r="H18" s="17">
        <f t="shared" si="27"/>
        <v>1340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0.48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0.48</v>
      </c>
      <c r="AE18" s="8">
        <f t="shared" si="11"/>
        <v>0.48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0.48</v>
      </c>
      <c r="AL18" s="8">
        <f t="shared" si="3"/>
        <v>269.03999999999996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269.03999999999996</v>
      </c>
      <c r="AT18" s="8">
        <v>0.48</v>
      </c>
      <c r="AU18" s="8">
        <v>0.48</v>
      </c>
      <c r="AW18" s="204">
        <v>0.48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0.48</v>
      </c>
      <c r="BD18" s="204">
        <v>0.48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0.48</v>
      </c>
      <c r="BL18" s="8">
        <f t="shared" si="21"/>
        <v>0.48</v>
      </c>
      <c r="BM18" s="8">
        <f t="shared" si="22"/>
        <v>0.48</v>
      </c>
      <c r="BN18" s="8">
        <f t="shared" si="23"/>
        <v>0.48</v>
      </c>
      <c r="BO18" s="8">
        <f t="shared" si="24"/>
        <v>0.48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1020</v>
      </c>
      <c r="G19" s="16">
        <f>'[3]20'!G21</f>
        <v>0</v>
      </c>
      <c r="H19" s="17">
        <f t="shared" si="27"/>
        <v>1340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0.48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0.48</v>
      </c>
      <c r="AE19" s="8">
        <f t="shared" si="11"/>
        <v>0.48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0.48</v>
      </c>
      <c r="AL19" s="8">
        <f t="shared" ref="AL19:AQ61" si="31">Q19-X19-AE19</f>
        <v>269.03999999999996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269.03999999999996</v>
      </c>
      <c r="AT19" s="8">
        <v>0.48</v>
      </c>
      <c r="AU19" s="8">
        <v>0.48</v>
      </c>
      <c r="AW19" s="204">
        <v>0.48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0.48</v>
      </c>
      <c r="BD19" s="204">
        <v>0.48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0.48</v>
      </c>
      <c r="BL19" s="8">
        <f t="shared" si="21"/>
        <v>0.48</v>
      </c>
      <c r="BM19" s="8">
        <f t="shared" si="22"/>
        <v>0.48</v>
      </c>
      <c r="BN19" s="8">
        <f t="shared" si="23"/>
        <v>0.48</v>
      </c>
      <c r="BO19" s="8">
        <f t="shared" si="24"/>
        <v>0.48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1020</v>
      </c>
      <c r="G20" s="16">
        <f>'[3]20'!G22</f>
        <v>0</v>
      </c>
      <c r="H20" s="17">
        <f t="shared" si="27"/>
        <v>1340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0.48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0.48</v>
      </c>
      <c r="AE20" s="8">
        <f t="shared" si="11"/>
        <v>0.48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0.48</v>
      </c>
      <c r="AL20" s="8">
        <f t="shared" si="31"/>
        <v>269.03999999999996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269.03999999999996</v>
      </c>
      <c r="AT20" s="8">
        <v>0.48</v>
      </c>
      <c r="AU20" s="8">
        <v>0.48</v>
      </c>
      <c r="AW20" s="204">
        <v>0.48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0.48</v>
      </c>
      <c r="BD20" s="204">
        <v>0.48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0.48</v>
      </c>
      <c r="BL20" s="8">
        <f t="shared" si="21"/>
        <v>0.48</v>
      </c>
      <c r="BM20" s="8">
        <f t="shared" si="22"/>
        <v>0.48</v>
      </c>
      <c r="BN20" s="8">
        <f t="shared" si="23"/>
        <v>0.48</v>
      </c>
      <c r="BO20" s="8">
        <f t="shared" si="24"/>
        <v>0.48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1020</v>
      </c>
      <c r="G21" s="16">
        <f>'[3]20'!G23</f>
        <v>0</v>
      </c>
      <c r="H21" s="17">
        <f t="shared" si="27"/>
        <v>1340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0.48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0.48</v>
      </c>
      <c r="AE21" s="8">
        <f t="shared" si="11"/>
        <v>0.48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0.48</v>
      </c>
      <c r="AL21" s="8">
        <f t="shared" si="31"/>
        <v>269.03999999999996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269.03999999999996</v>
      </c>
      <c r="AT21" s="8">
        <v>7.98</v>
      </c>
      <c r="AU21" s="8">
        <v>7.98</v>
      </c>
      <c r="AW21" s="204">
        <v>0.48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0.48</v>
      </c>
      <c r="BD21" s="204">
        <v>0.48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0.48</v>
      </c>
      <c r="BL21" s="8">
        <f t="shared" si="21"/>
        <v>7.98</v>
      </c>
      <c r="BM21" s="8">
        <f t="shared" si="22"/>
        <v>7.98</v>
      </c>
      <c r="BN21" s="8">
        <f t="shared" si="23"/>
        <v>0.48</v>
      </c>
      <c r="BO21" s="8">
        <f t="shared" si="24"/>
        <v>0.48</v>
      </c>
      <c r="BP21" s="139">
        <f t="shared" si="25"/>
        <v>7.5</v>
      </c>
      <c r="BQ21" s="139">
        <f t="shared" si="26"/>
        <v>7.5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1020</v>
      </c>
      <c r="G22" s="16">
        <f>'[3]20'!G24</f>
        <v>0</v>
      </c>
      <c r="H22" s="17">
        <f t="shared" si="27"/>
        <v>1340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0.48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0.48</v>
      </c>
      <c r="AE22" s="8">
        <f t="shared" si="11"/>
        <v>0.48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0.48</v>
      </c>
      <c r="AL22" s="8">
        <f t="shared" si="31"/>
        <v>269.03999999999996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269.03999999999996</v>
      </c>
      <c r="AT22" s="8">
        <v>7.98</v>
      </c>
      <c r="AU22" s="8">
        <v>7.98</v>
      </c>
      <c r="AW22" s="204">
        <v>0.48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0.48</v>
      </c>
      <c r="BD22" s="204">
        <v>0.48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0.48</v>
      </c>
      <c r="BL22" s="8">
        <f t="shared" si="21"/>
        <v>7.98</v>
      </c>
      <c r="BM22" s="8">
        <f t="shared" si="22"/>
        <v>7.98</v>
      </c>
      <c r="BN22" s="8">
        <f t="shared" si="23"/>
        <v>0.48</v>
      </c>
      <c r="BO22" s="8">
        <f t="shared" si="24"/>
        <v>0.48</v>
      </c>
      <c r="BP22" s="139">
        <f t="shared" si="25"/>
        <v>7.5</v>
      </c>
      <c r="BQ22" s="139">
        <f t="shared" si="26"/>
        <v>7.5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1020</v>
      </c>
      <c r="G23" s="16">
        <f>'[3]20'!G25</f>
        <v>0</v>
      </c>
      <c r="H23" s="17">
        <f t="shared" si="27"/>
        <v>1340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0.48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0.48</v>
      </c>
      <c r="AE23" s="8">
        <f t="shared" si="11"/>
        <v>0.48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0.48</v>
      </c>
      <c r="AL23" s="8">
        <f t="shared" si="31"/>
        <v>269.03999999999996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269.03999999999996</v>
      </c>
      <c r="AT23" s="8">
        <v>0</v>
      </c>
      <c r="AU23" s="8">
        <v>0</v>
      </c>
      <c r="AW23" s="204">
        <v>0.48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0.48</v>
      </c>
      <c r="BD23" s="204">
        <v>0.48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0.48</v>
      </c>
      <c r="BL23" s="8">
        <f t="shared" si="21"/>
        <v>0</v>
      </c>
      <c r="BM23" s="8">
        <f t="shared" si="22"/>
        <v>0</v>
      </c>
      <c r="BN23" s="8">
        <f t="shared" si="23"/>
        <v>0.48</v>
      </c>
      <c r="BO23" s="8">
        <f t="shared" si="24"/>
        <v>0.48</v>
      </c>
      <c r="BP23" s="139">
        <f t="shared" si="25"/>
        <v>-0.48</v>
      </c>
      <c r="BQ23" s="139">
        <f t="shared" si="26"/>
        <v>-0.48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1020</v>
      </c>
      <c r="G24" s="16">
        <f>'[3]20'!G26</f>
        <v>0</v>
      </c>
      <c r="H24" s="17">
        <f t="shared" si="27"/>
        <v>1340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0.48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0.48</v>
      </c>
      <c r="AE24" s="8">
        <f t="shared" si="11"/>
        <v>0.48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0.48</v>
      </c>
      <c r="AL24" s="8">
        <f t="shared" si="31"/>
        <v>269.03999999999996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269.03999999999996</v>
      </c>
      <c r="AT24" s="8">
        <v>0</v>
      </c>
      <c r="AU24" s="8">
        <v>0</v>
      </c>
      <c r="AW24" s="204">
        <v>0.48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0.48</v>
      </c>
      <c r="BD24" s="204">
        <v>0.48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0.48</v>
      </c>
      <c r="BL24" s="8">
        <f t="shared" si="21"/>
        <v>0</v>
      </c>
      <c r="BM24" s="8">
        <f t="shared" si="22"/>
        <v>0</v>
      </c>
      <c r="BN24" s="8">
        <f t="shared" si="23"/>
        <v>0.48</v>
      </c>
      <c r="BO24" s="8">
        <f t="shared" si="24"/>
        <v>0.48</v>
      </c>
      <c r="BP24" s="139">
        <f t="shared" si="25"/>
        <v>-0.48</v>
      </c>
      <c r="BQ24" s="139">
        <f t="shared" si="26"/>
        <v>-0.48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1020</v>
      </c>
      <c r="G25" s="16">
        <f>'[3]20'!G27</f>
        <v>0</v>
      </c>
      <c r="H25" s="17">
        <f t="shared" si="27"/>
        <v>1340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0.48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0.48</v>
      </c>
      <c r="AE25" s="8">
        <f t="shared" si="11"/>
        <v>0.48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0.48</v>
      </c>
      <c r="AL25" s="8">
        <f t="shared" si="31"/>
        <v>269.03999999999996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269.03999999999996</v>
      </c>
      <c r="AT25" s="8">
        <v>0</v>
      </c>
      <c r="AU25" s="8">
        <v>0</v>
      </c>
      <c r="AW25" s="204">
        <v>0.48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0.48</v>
      </c>
      <c r="BD25" s="204">
        <v>0.48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0.48</v>
      </c>
      <c r="BL25" s="8">
        <f t="shared" si="21"/>
        <v>0</v>
      </c>
      <c r="BM25" s="8">
        <f t="shared" si="22"/>
        <v>0</v>
      </c>
      <c r="BN25" s="8">
        <f t="shared" si="23"/>
        <v>0.48</v>
      </c>
      <c r="BO25" s="8">
        <f t="shared" si="24"/>
        <v>0.48</v>
      </c>
      <c r="BP25" s="139">
        <f t="shared" si="25"/>
        <v>-0.48</v>
      </c>
      <c r="BQ25" s="139">
        <f t="shared" si="26"/>
        <v>-0.48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1020</v>
      </c>
      <c r="G26" s="16">
        <f>'[3]20'!G28</f>
        <v>0</v>
      </c>
      <c r="H26" s="17">
        <f t="shared" si="27"/>
        <v>1340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0.48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0.48</v>
      </c>
      <c r="AE26" s="8">
        <f t="shared" si="11"/>
        <v>0.48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0.48</v>
      </c>
      <c r="AL26" s="8">
        <f t="shared" si="31"/>
        <v>269.03999999999996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269.03999999999996</v>
      </c>
      <c r="AT26" s="8">
        <v>0</v>
      </c>
      <c r="AU26" s="8">
        <v>0</v>
      </c>
      <c r="AW26" s="204">
        <v>0.48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0.48</v>
      </c>
      <c r="BD26" s="204">
        <v>0.48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0.48</v>
      </c>
      <c r="BL26" s="8">
        <f t="shared" si="21"/>
        <v>0</v>
      </c>
      <c r="BM26" s="8">
        <f t="shared" si="22"/>
        <v>0</v>
      </c>
      <c r="BN26" s="8">
        <f t="shared" si="23"/>
        <v>0.48</v>
      </c>
      <c r="BO26" s="8">
        <f t="shared" si="24"/>
        <v>0.48</v>
      </c>
      <c r="BP26" s="139">
        <f t="shared" si="25"/>
        <v>-0.48</v>
      </c>
      <c r="BQ26" s="139">
        <f t="shared" si="26"/>
        <v>-0.48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1020</v>
      </c>
      <c r="G27" s="16">
        <f>'[3]20'!G29</f>
        <v>0</v>
      </c>
      <c r="H27" s="17">
        <f t="shared" si="27"/>
        <v>1340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13.54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13.54</v>
      </c>
      <c r="AE27" s="8">
        <f t="shared" si="11"/>
        <v>13.54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13.54</v>
      </c>
      <c r="AL27" s="8">
        <f t="shared" si="31"/>
        <v>242.92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242.92</v>
      </c>
      <c r="AT27" s="8">
        <v>13.54</v>
      </c>
      <c r="AU27" s="8">
        <v>13.54</v>
      </c>
      <c r="AW27" s="204">
        <v>13.54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13.54</v>
      </c>
      <c r="BD27" s="204">
        <v>13.54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13.54</v>
      </c>
      <c r="BL27" s="8">
        <f t="shared" si="21"/>
        <v>13.54</v>
      </c>
      <c r="BM27" s="8">
        <f t="shared" si="22"/>
        <v>13.54</v>
      </c>
      <c r="BN27" s="8">
        <f t="shared" si="23"/>
        <v>13.54</v>
      </c>
      <c r="BO27" s="8">
        <f t="shared" si="24"/>
        <v>13.54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1020</v>
      </c>
      <c r="G28" s="16">
        <f>'[3]20'!G30</f>
        <v>0</v>
      </c>
      <c r="H28" s="17">
        <f t="shared" si="27"/>
        <v>1340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13.54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13.54</v>
      </c>
      <c r="AE28" s="8">
        <f t="shared" si="11"/>
        <v>13.54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13.54</v>
      </c>
      <c r="AL28" s="8">
        <f t="shared" si="31"/>
        <v>242.92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242.92</v>
      </c>
      <c r="AT28" s="8">
        <v>13.54</v>
      </c>
      <c r="AU28" s="8">
        <v>13.54</v>
      </c>
      <c r="AW28" s="204">
        <v>13.54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13.54</v>
      </c>
      <c r="BD28" s="204">
        <v>13.54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13.54</v>
      </c>
      <c r="BL28" s="8">
        <f t="shared" si="21"/>
        <v>13.54</v>
      </c>
      <c r="BM28" s="8">
        <f t="shared" si="22"/>
        <v>13.54</v>
      </c>
      <c r="BN28" s="8">
        <f t="shared" si="23"/>
        <v>13.54</v>
      </c>
      <c r="BO28" s="8">
        <f t="shared" si="24"/>
        <v>13.54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1020</v>
      </c>
      <c r="G29" s="16">
        <f>'[3]20'!G31</f>
        <v>0</v>
      </c>
      <c r="H29" s="17">
        <f t="shared" si="27"/>
        <v>1340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7.98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7.98</v>
      </c>
      <c r="AE29" s="8">
        <f t="shared" si="11"/>
        <v>7.98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7.98</v>
      </c>
      <c r="AL29" s="8">
        <f t="shared" si="31"/>
        <v>254.04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254.04</v>
      </c>
      <c r="AT29" s="8">
        <v>7.98</v>
      </c>
      <c r="AU29" s="8">
        <v>7.98</v>
      </c>
      <c r="AW29" s="204">
        <v>7.98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7.98</v>
      </c>
      <c r="BD29" s="204">
        <v>7.98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7.98</v>
      </c>
      <c r="BL29" s="8">
        <f t="shared" si="21"/>
        <v>7.98</v>
      </c>
      <c r="BM29" s="8">
        <f t="shared" si="22"/>
        <v>7.98</v>
      </c>
      <c r="BN29" s="8">
        <f t="shared" si="23"/>
        <v>7.98</v>
      </c>
      <c r="BO29" s="8">
        <f t="shared" si="24"/>
        <v>7.98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1020</v>
      </c>
      <c r="G30" s="16">
        <f>'[3]20'!G32</f>
        <v>0</v>
      </c>
      <c r="H30" s="17">
        <f t="shared" si="27"/>
        <v>1340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7.98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7.98</v>
      </c>
      <c r="AE30" s="8">
        <f t="shared" si="11"/>
        <v>7.98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7.98</v>
      </c>
      <c r="AL30" s="8">
        <f t="shared" si="31"/>
        <v>254.04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254.04</v>
      </c>
      <c r="AT30" s="8">
        <v>7.98</v>
      </c>
      <c r="AU30" s="8">
        <v>7.98</v>
      </c>
      <c r="AW30" s="204">
        <v>7.98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7.98</v>
      </c>
      <c r="BD30" s="204">
        <v>7.98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7.98</v>
      </c>
      <c r="BL30" s="8">
        <f t="shared" si="21"/>
        <v>7.98</v>
      </c>
      <c r="BM30" s="8">
        <f t="shared" si="22"/>
        <v>7.98</v>
      </c>
      <c r="BN30" s="8">
        <f t="shared" si="23"/>
        <v>7.98</v>
      </c>
      <c r="BO30" s="8">
        <f t="shared" si="24"/>
        <v>7.98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1020</v>
      </c>
      <c r="G31" s="16">
        <f>'[3]20'!G33</f>
        <v>0</v>
      </c>
      <c r="H31" s="17">
        <f t="shared" si="27"/>
        <v>1340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5.48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5.48</v>
      </c>
      <c r="AE31" s="8">
        <f t="shared" si="11"/>
        <v>5.48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5.48</v>
      </c>
      <c r="AL31" s="8">
        <f t="shared" si="31"/>
        <v>259.03999999999996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259.03999999999996</v>
      </c>
      <c r="AT31" s="8">
        <v>5.48</v>
      </c>
      <c r="AU31" s="8">
        <v>5.48</v>
      </c>
      <c r="AW31" s="204">
        <v>5.48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5.48</v>
      </c>
      <c r="BD31" s="204">
        <v>5.48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5.48</v>
      </c>
      <c r="BL31" s="8">
        <f t="shared" si="21"/>
        <v>5.48</v>
      </c>
      <c r="BM31" s="8">
        <f t="shared" si="22"/>
        <v>5.48</v>
      </c>
      <c r="BN31" s="8">
        <f t="shared" si="23"/>
        <v>5.48</v>
      </c>
      <c r="BO31" s="8">
        <f t="shared" si="24"/>
        <v>5.48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1020</v>
      </c>
      <c r="G32" s="16">
        <f>'[3]20'!G34</f>
        <v>0</v>
      </c>
      <c r="H32" s="17">
        <f t="shared" si="27"/>
        <v>1340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5.48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5.48</v>
      </c>
      <c r="AE32" s="8">
        <f t="shared" si="11"/>
        <v>5.48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5.48</v>
      </c>
      <c r="AL32" s="8">
        <f t="shared" si="31"/>
        <v>259.03999999999996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259.03999999999996</v>
      </c>
      <c r="AT32" s="8">
        <v>5.48</v>
      </c>
      <c r="AU32" s="8">
        <v>5.48</v>
      </c>
      <c r="AW32" s="204">
        <v>5.48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5.48</v>
      </c>
      <c r="BD32" s="204">
        <v>5.48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5.48</v>
      </c>
      <c r="BL32" s="8">
        <f t="shared" si="21"/>
        <v>5.48</v>
      </c>
      <c r="BM32" s="8">
        <f t="shared" si="22"/>
        <v>5.48</v>
      </c>
      <c r="BN32" s="8">
        <f t="shared" si="23"/>
        <v>5.48</v>
      </c>
      <c r="BO32" s="8">
        <f t="shared" si="24"/>
        <v>5.48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1020</v>
      </c>
      <c r="G33" s="16">
        <f>'[3]20'!G35</f>
        <v>0</v>
      </c>
      <c r="H33" s="17">
        <f t="shared" si="27"/>
        <v>1340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7.98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7.98</v>
      </c>
      <c r="AE33" s="8">
        <f t="shared" si="11"/>
        <v>7.98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7.98</v>
      </c>
      <c r="AL33" s="8">
        <f t="shared" si="31"/>
        <v>254.04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254.04</v>
      </c>
      <c r="AT33" s="8">
        <v>7.98</v>
      </c>
      <c r="AU33" s="8">
        <v>7.98</v>
      </c>
      <c r="AW33" s="204">
        <v>7.98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7.98</v>
      </c>
      <c r="BD33" s="204">
        <v>7.98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7.98</v>
      </c>
      <c r="BL33" s="8">
        <f t="shared" si="21"/>
        <v>7.98</v>
      </c>
      <c r="BM33" s="8">
        <f t="shared" si="22"/>
        <v>7.98</v>
      </c>
      <c r="BN33" s="8">
        <f t="shared" si="23"/>
        <v>7.98</v>
      </c>
      <c r="BO33" s="8">
        <f t="shared" si="24"/>
        <v>7.98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1020</v>
      </c>
      <c r="G34" s="16">
        <f>'[3]20'!G36</f>
        <v>0</v>
      </c>
      <c r="H34" s="17">
        <f t="shared" si="27"/>
        <v>1340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11.71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11.71</v>
      </c>
      <c r="AE34" s="8">
        <f t="shared" si="11"/>
        <v>11.71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11.71</v>
      </c>
      <c r="AL34" s="8">
        <f t="shared" si="31"/>
        <v>246.58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246.58</v>
      </c>
      <c r="AT34" s="8">
        <v>11.71</v>
      </c>
      <c r="AU34" s="8">
        <v>11.71</v>
      </c>
      <c r="AW34" s="204">
        <v>11.71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11.71</v>
      </c>
      <c r="BD34" s="204">
        <v>11.71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11.71</v>
      </c>
      <c r="BL34" s="8">
        <f t="shared" si="21"/>
        <v>11.71</v>
      </c>
      <c r="BM34" s="8">
        <f t="shared" si="22"/>
        <v>11.71</v>
      </c>
      <c r="BN34" s="8">
        <f t="shared" si="23"/>
        <v>11.71</v>
      </c>
      <c r="BO34" s="8">
        <f t="shared" si="24"/>
        <v>11.71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1020</v>
      </c>
      <c r="G35" s="16">
        <f>'[3]20'!G37</f>
        <v>0</v>
      </c>
      <c r="H35" s="17">
        <f t="shared" si="27"/>
        <v>1340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24.37</v>
      </c>
      <c r="AU35" s="8">
        <v>24.37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24.37</v>
      </c>
      <c r="BM35" s="8">
        <f t="shared" si="22"/>
        <v>24.37</v>
      </c>
      <c r="BN35" s="8">
        <f t="shared" si="23"/>
        <v>26.91</v>
      </c>
      <c r="BO35" s="8">
        <f t="shared" si="24"/>
        <v>26.91</v>
      </c>
      <c r="BP35" s="139">
        <f t="shared" si="25"/>
        <v>-2.5399999999999991</v>
      </c>
      <c r="BQ35" s="139">
        <f t="shared" si="26"/>
        <v>-2.5399999999999991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1020</v>
      </c>
      <c r="G36" s="16">
        <f>'[3]20'!G38</f>
        <v>0</v>
      </c>
      <c r="H36" s="17">
        <f t="shared" si="27"/>
        <v>1340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24.37</v>
      </c>
      <c r="AU36" s="8">
        <v>24.37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24.37</v>
      </c>
      <c r="BM36" s="8">
        <f t="shared" si="22"/>
        <v>24.37</v>
      </c>
      <c r="BN36" s="8">
        <f t="shared" si="23"/>
        <v>26.91</v>
      </c>
      <c r="BO36" s="8">
        <f t="shared" si="24"/>
        <v>26.91</v>
      </c>
      <c r="BP36" s="139">
        <f t="shared" si="25"/>
        <v>-2.5399999999999991</v>
      </c>
      <c r="BQ36" s="139">
        <f t="shared" si="26"/>
        <v>-2.5399999999999991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1020</v>
      </c>
      <c r="G37" s="16">
        <f>'[3]20'!G39</f>
        <v>0</v>
      </c>
      <c r="H37" s="17">
        <f t="shared" si="27"/>
        <v>1340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1020</v>
      </c>
      <c r="G38" s="16">
        <f>'[3]20'!G40</f>
        <v>0</v>
      </c>
      <c r="H38" s="17">
        <f t="shared" si="27"/>
        <v>1340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990</v>
      </c>
      <c r="G39" s="16">
        <f>'[3]20'!G41</f>
        <v>0</v>
      </c>
      <c r="H39" s="17">
        <f t="shared" si="27"/>
        <v>1310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990</v>
      </c>
      <c r="G40" s="16">
        <f>'[3]20'!G42</f>
        <v>0</v>
      </c>
      <c r="H40" s="17">
        <f t="shared" si="27"/>
        <v>1310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990</v>
      </c>
      <c r="G41" s="16">
        <f>'[3]20'!G43</f>
        <v>0</v>
      </c>
      <c r="H41" s="17">
        <f t="shared" si="27"/>
        <v>1310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990</v>
      </c>
      <c r="G42" s="16">
        <f>'[3]20'!G44</f>
        <v>0</v>
      </c>
      <c r="H42" s="17">
        <f t="shared" si="27"/>
        <v>1310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990</v>
      </c>
      <c r="G43" s="16">
        <f>'[3]20'!G45</f>
        <v>0</v>
      </c>
      <c r="H43" s="17">
        <f t="shared" si="27"/>
        <v>1310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990</v>
      </c>
      <c r="G44" s="16">
        <f>'[3]20'!G46</f>
        <v>0</v>
      </c>
      <c r="H44" s="17">
        <f t="shared" si="27"/>
        <v>1310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990</v>
      </c>
      <c r="G45" s="16">
        <f>'[3]20'!G47</f>
        <v>0</v>
      </c>
      <c r="H45" s="17">
        <f t="shared" si="27"/>
        <v>1310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990</v>
      </c>
      <c r="G46" s="16">
        <f>'[3]20'!G48</f>
        <v>0</v>
      </c>
      <c r="H46" s="17">
        <f t="shared" si="27"/>
        <v>1310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990</v>
      </c>
      <c r="G47" s="16">
        <f>'[3]20'!G49</f>
        <v>0</v>
      </c>
      <c r="H47" s="17">
        <f t="shared" si="27"/>
        <v>1310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990</v>
      </c>
      <c r="G48" s="16">
        <f>'[3]20'!G50</f>
        <v>0</v>
      </c>
      <c r="H48" s="17">
        <f t="shared" si="27"/>
        <v>1310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990</v>
      </c>
      <c r="G49" s="16">
        <f>'[3]20'!G51</f>
        <v>0</v>
      </c>
      <c r="H49" s="17">
        <f t="shared" si="27"/>
        <v>1310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990</v>
      </c>
      <c r="G50" s="16">
        <f>'[3]20'!G52</f>
        <v>0</v>
      </c>
      <c r="H50" s="17">
        <f t="shared" si="27"/>
        <v>1310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960</v>
      </c>
      <c r="G51" s="16">
        <f>'[3]20'!G53</f>
        <v>0</v>
      </c>
      <c r="H51" s="17">
        <f t="shared" si="27"/>
        <v>1280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960</v>
      </c>
      <c r="G52" s="16">
        <f>'[3]20'!G54</f>
        <v>0</v>
      </c>
      <c r="H52" s="17">
        <f t="shared" si="27"/>
        <v>1280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960</v>
      </c>
      <c r="G53" s="16">
        <f>'[3]20'!G55</f>
        <v>0</v>
      </c>
      <c r="H53" s="17">
        <f t="shared" si="27"/>
        <v>1280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960</v>
      </c>
      <c r="G54" s="16">
        <f>'[3]20'!G56</f>
        <v>0</v>
      </c>
      <c r="H54" s="17">
        <f t="shared" si="27"/>
        <v>1280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960</v>
      </c>
      <c r="G55" s="16">
        <f>'[3]20'!G57</f>
        <v>0</v>
      </c>
      <c r="H55" s="17">
        <f t="shared" si="27"/>
        <v>1280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960</v>
      </c>
      <c r="G56" s="16">
        <f>'[3]20'!G58</f>
        <v>0</v>
      </c>
      <c r="H56" s="17">
        <f t="shared" si="27"/>
        <v>1280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960</v>
      </c>
      <c r="G57" s="16">
        <f>'[3]20'!G59</f>
        <v>0</v>
      </c>
      <c r="H57" s="17">
        <f t="shared" si="27"/>
        <v>1280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960</v>
      </c>
      <c r="G58" s="16">
        <f>'[3]20'!G60</f>
        <v>0</v>
      </c>
      <c r="H58" s="17">
        <f t="shared" si="27"/>
        <v>1280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960</v>
      </c>
      <c r="G59" s="16">
        <f>'[3]20'!G61</f>
        <v>0</v>
      </c>
      <c r="H59" s="17">
        <f t="shared" si="27"/>
        <v>1280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960</v>
      </c>
      <c r="G60" s="16">
        <f>'[3]20'!G62</f>
        <v>0</v>
      </c>
      <c r="H60" s="17">
        <f t="shared" si="27"/>
        <v>1280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960</v>
      </c>
      <c r="G61" s="16">
        <f>'[3]20'!G63</f>
        <v>0</v>
      </c>
      <c r="H61" s="17">
        <f t="shared" si="27"/>
        <v>1280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25.4</v>
      </c>
      <c r="AE61" s="8">
        <f t="shared" si="11"/>
        <v>25.4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25.4</v>
      </c>
      <c r="AL61" s="8">
        <f t="shared" si="31"/>
        <v>219.2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219.2</v>
      </c>
      <c r="AT61" s="8">
        <v>25.4</v>
      </c>
      <c r="AU61" s="8">
        <v>25.4</v>
      </c>
      <c r="AW61" s="204">
        <v>25.4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25.4</v>
      </c>
      <c r="BD61" s="204">
        <v>25.4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25.4</v>
      </c>
      <c r="BL61" s="8">
        <f t="shared" si="21"/>
        <v>25.4</v>
      </c>
      <c r="BM61" s="8">
        <f t="shared" si="22"/>
        <v>25.4</v>
      </c>
      <c r="BN61" s="8">
        <f t="shared" si="23"/>
        <v>25.4</v>
      </c>
      <c r="BO61" s="8">
        <f t="shared" si="24"/>
        <v>25.4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960</v>
      </c>
      <c r="G62" s="16">
        <f>'[3]20'!G64</f>
        <v>0</v>
      </c>
      <c r="H62" s="17">
        <f t="shared" si="27"/>
        <v>1280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</v>
      </c>
      <c r="AE62" s="8">
        <f t="shared" si="11"/>
        <v>25.4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</v>
      </c>
      <c r="AL62" s="8">
        <f t="shared" ref="AL62:AN98" si="35">Q62-X62-AE62</f>
        <v>219.2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219.2</v>
      </c>
      <c r="AT62" s="8">
        <v>25.4</v>
      </c>
      <c r="AU62" s="8">
        <v>25.4</v>
      </c>
      <c r="AW62" s="204">
        <v>25.4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25.4</v>
      </c>
      <c r="BD62" s="204">
        <v>25.4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25.4</v>
      </c>
      <c r="BL62" s="8">
        <f t="shared" si="21"/>
        <v>25.4</v>
      </c>
      <c r="BM62" s="8">
        <f t="shared" si="22"/>
        <v>25.4</v>
      </c>
      <c r="BN62" s="8">
        <f t="shared" si="23"/>
        <v>25.4</v>
      </c>
      <c r="BO62" s="8">
        <f t="shared" si="24"/>
        <v>25.4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960</v>
      </c>
      <c r="G63" s="16">
        <f>'[3]20'!G65</f>
        <v>0</v>
      </c>
      <c r="H63" s="17">
        <f t="shared" si="27"/>
        <v>1280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25.4</v>
      </c>
      <c r="AE63" s="8">
        <f t="shared" si="11"/>
        <v>25.4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25.4</v>
      </c>
      <c r="AL63" s="8">
        <f t="shared" si="35"/>
        <v>219.2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219.2</v>
      </c>
      <c r="AT63" s="8">
        <v>25.4</v>
      </c>
      <c r="AU63" s="8">
        <v>25.4</v>
      </c>
      <c r="AW63" s="204">
        <v>25.4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25.4</v>
      </c>
      <c r="BD63" s="204">
        <v>25.4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25.4</v>
      </c>
      <c r="BL63" s="8">
        <f t="shared" si="21"/>
        <v>25.4</v>
      </c>
      <c r="BM63" s="8">
        <f t="shared" si="22"/>
        <v>25.4</v>
      </c>
      <c r="BN63" s="8">
        <f t="shared" si="23"/>
        <v>25.4</v>
      </c>
      <c r="BO63" s="8">
        <f t="shared" si="24"/>
        <v>25.4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960</v>
      </c>
      <c r="G64" s="16">
        <f>'[3]20'!G66</f>
        <v>0</v>
      </c>
      <c r="H64" s="17">
        <f t="shared" si="27"/>
        <v>1280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25.4</v>
      </c>
      <c r="AE64" s="8">
        <f t="shared" si="11"/>
        <v>25.4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25.4</v>
      </c>
      <c r="AL64" s="8">
        <f t="shared" si="35"/>
        <v>219.2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219.2</v>
      </c>
      <c r="AT64" s="8">
        <v>9</v>
      </c>
      <c r="AU64" s="8">
        <v>9</v>
      </c>
      <c r="AW64" s="204">
        <v>25.4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25.4</v>
      </c>
      <c r="BD64" s="204">
        <v>25.4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25.4</v>
      </c>
      <c r="BL64" s="8">
        <f t="shared" si="21"/>
        <v>9</v>
      </c>
      <c r="BM64" s="8">
        <f t="shared" si="22"/>
        <v>9</v>
      </c>
      <c r="BN64" s="8">
        <f t="shared" si="23"/>
        <v>25.4</v>
      </c>
      <c r="BO64" s="8">
        <f t="shared" si="24"/>
        <v>25.4</v>
      </c>
      <c r="BP64" s="139">
        <f t="shared" si="25"/>
        <v>-16.399999999999999</v>
      </c>
      <c r="BQ64" s="139">
        <f t="shared" si="26"/>
        <v>-16.399999999999999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960</v>
      </c>
      <c r="G65" s="16">
        <f>'[3]20'!G67</f>
        <v>0</v>
      </c>
      <c r="H65" s="17">
        <f t="shared" si="27"/>
        <v>1280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25.4</v>
      </c>
      <c r="AE65" s="8">
        <f t="shared" si="11"/>
        <v>25.4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25.4</v>
      </c>
      <c r="AL65" s="8">
        <f t="shared" si="35"/>
        <v>219.2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219.2</v>
      </c>
      <c r="AT65" s="8">
        <v>25.4</v>
      </c>
      <c r="AU65" s="8">
        <v>25.4</v>
      </c>
      <c r="AW65" s="204">
        <v>25.4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25.4</v>
      </c>
      <c r="BD65" s="204">
        <v>25.4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25.4</v>
      </c>
      <c r="BL65" s="8">
        <f t="shared" si="21"/>
        <v>25.4</v>
      </c>
      <c r="BM65" s="8">
        <f t="shared" si="22"/>
        <v>25.4</v>
      </c>
      <c r="BN65" s="8">
        <f t="shared" si="23"/>
        <v>25.4</v>
      </c>
      <c r="BO65" s="8">
        <f t="shared" si="24"/>
        <v>25.4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960</v>
      </c>
      <c r="G66" s="16">
        <f>'[3]20'!G68</f>
        <v>0</v>
      </c>
      <c r="H66" s="17">
        <f t="shared" si="27"/>
        <v>1280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25.4</v>
      </c>
      <c r="AE66" s="8">
        <f t="shared" si="11"/>
        <v>25.4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25.4</v>
      </c>
      <c r="AL66" s="8">
        <f t="shared" si="35"/>
        <v>219.2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219.2</v>
      </c>
      <c r="AT66" s="8">
        <v>25.4</v>
      </c>
      <c r="AU66" s="8">
        <v>25.4</v>
      </c>
      <c r="AW66" s="204">
        <v>25.4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25.4</v>
      </c>
      <c r="BD66" s="204">
        <v>25.4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25.4</v>
      </c>
      <c r="BL66" s="8">
        <f t="shared" si="21"/>
        <v>25.4</v>
      </c>
      <c r="BM66" s="8">
        <f t="shared" si="22"/>
        <v>25.4</v>
      </c>
      <c r="BN66" s="8">
        <f t="shared" si="23"/>
        <v>25.4</v>
      </c>
      <c r="BO66" s="8">
        <f t="shared" si="24"/>
        <v>25.4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960</v>
      </c>
      <c r="G67" s="16">
        <f>'[3]20'!G69</f>
        <v>0</v>
      </c>
      <c r="H67" s="17">
        <f t="shared" si="27"/>
        <v>1280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25.4</v>
      </c>
      <c r="AE67" s="8">
        <f t="shared" si="11"/>
        <v>25.4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25.4</v>
      </c>
      <c r="AL67" s="8">
        <f t="shared" si="35"/>
        <v>219.2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219.2</v>
      </c>
      <c r="AT67" s="8">
        <v>25.4</v>
      </c>
      <c r="AU67" s="8">
        <v>25.4</v>
      </c>
      <c r="AW67" s="204">
        <v>25.4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25.4</v>
      </c>
      <c r="BD67" s="204">
        <v>25.4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25.4</v>
      </c>
      <c r="BL67" s="8">
        <f t="shared" si="21"/>
        <v>25.4</v>
      </c>
      <c r="BM67" s="8">
        <f t="shared" si="22"/>
        <v>25.4</v>
      </c>
      <c r="BN67" s="8">
        <f t="shared" si="23"/>
        <v>25.4</v>
      </c>
      <c r="BO67" s="8">
        <f t="shared" si="24"/>
        <v>25.4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960</v>
      </c>
      <c r="G68" s="16">
        <f>'[3]20'!G70</f>
        <v>0</v>
      </c>
      <c r="H68" s="17">
        <f t="shared" si="27"/>
        <v>1280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25.4</v>
      </c>
      <c r="AE68" s="8">
        <f t="shared" ref="AE68:AE98" si="43">BD68</f>
        <v>25.4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25.4</v>
      </c>
      <c r="AL68" s="8">
        <f t="shared" si="35"/>
        <v>219.2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219.2</v>
      </c>
      <c r="AT68" s="8">
        <v>25.4</v>
      </c>
      <c r="AU68" s="8">
        <v>25.4</v>
      </c>
      <c r="AW68" s="204">
        <v>25.4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25.4</v>
      </c>
      <c r="BD68" s="204">
        <v>25.4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25.4</v>
      </c>
      <c r="BL68" s="8">
        <f t="shared" ref="BL68:BL98" si="53">AT68</f>
        <v>25.4</v>
      </c>
      <c r="BM68" s="8">
        <f t="shared" ref="BM68:BM98" si="54">AU68</f>
        <v>25.4</v>
      </c>
      <c r="BN68" s="8">
        <f t="shared" ref="BN68:BN98" si="55">BC68</f>
        <v>25.4</v>
      </c>
      <c r="BO68" s="8">
        <f t="shared" ref="BO68:BO98" si="56">BJ68</f>
        <v>25.4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960</v>
      </c>
      <c r="G69" s="16">
        <f>'[3]20'!G71</f>
        <v>0</v>
      </c>
      <c r="H69" s="17">
        <f t="shared" ref="H69:H98" si="59">SUM(B69:G69)</f>
        <v>1280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25.4</v>
      </c>
      <c r="AE69" s="8">
        <f t="shared" si="43"/>
        <v>25.4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25.4</v>
      </c>
      <c r="AL69" s="8">
        <f t="shared" si="35"/>
        <v>219.2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219.2</v>
      </c>
      <c r="AT69" s="8">
        <v>25.4</v>
      </c>
      <c r="AU69" s="8">
        <v>25.4</v>
      </c>
      <c r="AW69" s="204">
        <v>25.4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25.4</v>
      </c>
      <c r="BD69" s="204">
        <v>25.4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25.4</v>
      </c>
      <c r="BL69" s="8">
        <f t="shared" si="53"/>
        <v>25.4</v>
      </c>
      <c r="BM69" s="8">
        <f t="shared" si="54"/>
        <v>25.4</v>
      </c>
      <c r="BN69" s="8">
        <f t="shared" si="55"/>
        <v>25.4</v>
      </c>
      <c r="BO69" s="8">
        <f t="shared" si="56"/>
        <v>25.4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960</v>
      </c>
      <c r="G70" s="16">
        <f>'[3]20'!G72</f>
        <v>0</v>
      </c>
      <c r="H70" s="17">
        <f t="shared" si="59"/>
        <v>1280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25.4</v>
      </c>
      <c r="AE70" s="8">
        <f t="shared" si="43"/>
        <v>25.4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</v>
      </c>
      <c r="AL70" s="8">
        <f t="shared" si="35"/>
        <v>219.2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219.2</v>
      </c>
      <c r="AT70" s="8">
        <v>25.4</v>
      </c>
      <c r="AU70" s="8">
        <v>25.4</v>
      </c>
      <c r="AW70" s="204">
        <v>25.4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25.4</v>
      </c>
      <c r="BD70" s="204">
        <v>25.4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25.4</v>
      </c>
      <c r="BL70" s="8">
        <f t="shared" si="53"/>
        <v>25.4</v>
      </c>
      <c r="BM70" s="8">
        <f t="shared" si="54"/>
        <v>25.4</v>
      </c>
      <c r="BN70" s="8">
        <f t="shared" si="55"/>
        <v>25.4</v>
      </c>
      <c r="BO70" s="8">
        <f t="shared" si="56"/>
        <v>25.4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960</v>
      </c>
      <c r="G71" s="16">
        <f>'[3]20'!G73</f>
        <v>0</v>
      </c>
      <c r="H71" s="17">
        <f t="shared" si="59"/>
        <v>1280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7.28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7.28</v>
      </c>
      <c r="AE71" s="8">
        <f t="shared" si="43"/>
        <v>7.28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7.28</v>
      </c>
      <c r="AL71" s="8">
        <f t="shared" si="35"/>
        <v>255.44000000000003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255.44000000000003</v>
      </c>
      <c r="AT71" s="8">
        <v>7.28</v>
      </c>
      <c r="AU71" s="8">
        <v>7.28</v>
      </c>
      <c r="AW71" s="204">
        <v>7.28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7.28</v>
      </c>
      <c r="BD71" s="204">
        <v>7.28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7.28</v>
      </c>
      <c r="BL71" s="8">
        <f t="shared" si="53"/>
        <v>7.28</v>
      </c>
      <c r="BM71" s="8">
        <f t="shared" si="54"/>
        <v>7.28</v>
      </c>
      <c r="BN71" s="8">
        <f t="shared" si="55"/>
        <v>7.28</v>
      </c>
      <c r="BO71" s="8">
        <f t="shared" si="56"/>
        <v>7.28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960</v>
      </c>
      <c r="G72" s="16">
        <f>'[3]20'!G74</f>
        <v>0</v>
      </c>
      <c r="H72" s="17">
        <f t="shared" si="59"/>
        <v>1280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7.28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7.28</v>
      </c>
      <c r="AE72" s="8">
        <f t="shared" si="43"/>
        <v>7.28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7.28</v>
      </c>
      <c r="AL72" s="8">
        <f t="shared" si="35"/>
        <v>255.44000000000003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255.44000000000003</v>
      </c>
      <c r="AT72" s="8">
        <v>7.28</v>
      </c>
      <c r="AU72" s="8">
        <v>7.28</v>
      </c>
      <c r="AW72" s="204">
        <v>7.28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7.28</v>
      </c>
      <c r="BD72" s="204">
        <v>7.28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7.28</v>
      </c>
      <c r="BL72" s="8">
        <f t="shared" si="53"/>
        <v>7.28</v>
      </c>
      <c r="BM72" s="8">
        <f t="shared" si="54"/>
        <v>7.28</v>
      </c>
      <c r="BN72" s="8">
        <f t="shared" si="55"/>
        <v>7.28</v>
      </c>
      <c r="BO72" s="8">
        <f t="shared" si="56"/>
        <v>7.28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960</v>
      </c>
      <c r="G73" s="16">
        <f>'[3]20'!G75</f>
        <v>0</v>
      </c>
      <c r="H73" s="17">
        <f t="shared" si="59"/>
        <v>1280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</v>
      </c>
      <c r="AE73" s="8">
        <f t="shared" si="43"/>
        <v>25.4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</v>
      </c>
      <c r="AL73" s="8">
        <f t="shared" si="35"/>
        <v>219.2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219.2</v>
      </c>
      <c r="AT73" s="8">
        <v>7.28</v>
      </c>
      <c r="AU73" s="8">
        <v>7.28</v>
      </c>
      <c r="AW73" s="204">
        <v>25.4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25.4</v>
      </c>
      <c r="BD73" s="204">
        <v>25.4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25.4</v>
      </c>
      <c r="BL73" s="8">
        <f t="shared" si="53"/>
        <v>7.28</v>
      </c>
      <c r="BM73" s="8">
        <f t="shared" si="54"/>
        <v>7.28</v>
      </c>
      <c r="BN73" s="8">
        <f t="shared" si="55"/>
        <v>25.4</v>
      </c>
      <c r="BO73" s="8">
        <f t="shared" si="56"/>
        <v>25.4</v>
      </c>
      <c r="BP73" s="139">
        <f t="shared" si="57"/>
        <v>-18.119999999999997</v>
      </c>
      <c r="BQ73" s="139">
        <f t="shared" si="58"/>
        <v>-18.119999999999997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960</v>
      </c>
      <c r="G74" s="16">
        <f>'[3]20'!G76</f>
        <v>0</v>
      </c>
      <c r="H74" s="17">
        <f t="shared" si="59"/>
        <v>1280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25.4</v>
      </c>
      <c r="AE74" s="8">
        <f t="shared" si="43"/>
        <v>25.4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25.4</v>
      </c>
      <c r="AL74" s="8">
        <f t="shared" si="35"/>
        <v>219.2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219.2</v>
      </c>
      <c r="AT74" s="8">
        <v>7.28</v>
      </c>
      <c r="AU74" s="8">
        <v>7.28</v>
      </c>
      <c r="AW74" s="204">
        <v>25.4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25.4</v>
      </c>
      <c r="BD74" s="204">
        <v>25.4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25.4</v>
      </c>
      <c r="BL74" s="8">
        <f t="shared" si="53"/>
        <v>7.28</v>
      </c>
      <c r="BM74" s="8">
        <f t="shared" si="54"/>
        <v>7.28</v>
      </c>
      <c r="BN74" s="8">
        <f t="shared" si="55"/>
        <v>25.4</v>
      </c>
      <c r="BO74" s="8">
        <f t="shared" si="56"/>
        <v>25.4</v>
      </c>
      <c r="BP74" s="139">
        <f t="shared" si="57"/>
        <v>-18.119999999999997</v>
      </c>
      <c r="BQ74" s="139">
        <f t="shared" si="58"/>
        <v>-18.119999999999997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1000</v>
      </c>
      <c r="G75" s="16">
        <f>'[3]20'!G77</f>
        <v>0</v>
      </c>
      <c r="H75" s="17">
        <f t="shared" si="59"/>
        <v>1320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25.4</v>
      </c>
      <c r="AE75" s="8">
        <f t="shared" si="43"/>
        <v>25.4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25.4</v>
      </c>
      <c r="AL75" s="8">
        <f t="shared" si="35"/>
        <v>219.2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219.2</v>
      </c>
      <c r="AT75" s="8">
        <v>25.4</v>
      </c>
      <c r="AU75" s="8">
        <v>25.4</v>
      </c>
      <c r="AW75" s="204">
        <v>25.4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25.4</v>
      </c>
      <c r="BD75" s="204">
        <v>25.4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25.4</v>
      </c>
      <c r="BL75" s="8">
        <f t="shared" si="53"/>
        <v>25.4</v>
      </c>
      <c r="BM75" s="8">
        <f t="shared" si="54"/>
        <v>25.4</v>
      </c>
      <c r="BN75" s="8">
        <f t="shared" si="55"/>
        <v>25.4</v>
      </c>
      <c r="BO75" s="8">
        <f t="shared" si="56"/>
        <v>25.4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1000</v>
      </c>
      <c r="G76" s="16">
        <f>'[3]20'!G78</f>
        <v>0</v>
      </c>
      <c r="H76" s="17">
        <f t="shared" si="59"/>
        <v>1320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25.4</v>
      </c>
      <c r="AE76" s="8">
        <f t="shared" si="43"/>
        <v>25.4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25.4</v>
      </c>
      <c r="AL76" s="8">
        <f t="shared" si="35"/>
        <v>219.2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219.2</v>
      </c>
      <c r="AT76" s="8">
        <v>25.4</v>
      </c>
      <c r="AU76" s="8">
        <v>25.4</v>
      </c>
      <c r="AW76" s="204">
        <v>25.4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25.4</v>
      </c>
      <c r="BD76" s="204">
        <v>25.4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25.4</v>
      </c>
      <c r="BL76" s="8">
        <f t="shared" si="53"/>
        <v>25.4</v>
      </c>
      <c r="BM76" s="8">
        <f t="shared" si="54"/>
        <v>25.4</v>
      </c>
      <c r="BN76" s="8">
        <f t="shared" si="55"/>
        <v>25.4</v>
      </c>
      <c r="BO76" s="8">
        <f t="shared" si="56"/>
        <v>25.4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1000</v>
      </c>
      <c r="G77" s="16">
        <f>'[3]20'!G79</f>
        <v>0</v>
      </c>
      <c r="H77" s="17">
        <f t="shared" si="59"/>
        <v>1320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25.4</v>
      </c>
      <c r="AE77" s="8">
        <f t="shared" si="43"/>
        <v>25.4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25.4</v>
      </c>
      <c r="AL77" s="8">
        <f t="shared" si="35"/>
        <v>219.2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219.2</v>
      </c>
      <c r="AT77" s="8">
        <v>25.4</v>
      </c>
      <c r="AU77" s="8">
        <v>25.4</v>
      </c>
      <c r="AW77" s="204">
        <v>25.4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25.4</v>
      </c>
      <c r="BD77" s="204">
        <v>25.4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25.4</v>
      </c>
      <c r="BL77" s="8">
        <f t="shared" si="53"/>
        <v>25.4</v>
      </c>
      <c r="BM77" s="8">
        <f t="shared" si="54"/>
        <v>25.4</v>
      </c>
      <c r="BN77" s="8">
        <f t="shared" si="55"/>
        <v>25.4</v>
      </c>
      <c r="BO77" s="8">
        <f t="shared" si="56"/>
        <v>25.4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1000</v>
      </c>
      <c r="G78" s="16">
        <f>'[3]20'!G80</f>
        <v>0</v>
      </c>
      <c r="H78" s="17">
        <f t="shared" si="59"/>
        <v>1320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25.21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25.21</v>
      </c>
      <c r="AE78" s="8">
        <f t="shared" si="43"/>
        <v>25.21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25.21</v>
      </c>
      <c r="AL78" s="8">
        <f t="shared" si="35"/>
        <v>219.57999999999998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219.57999999999998</v>
      </c>
      <c r="AT78" s="8">
        <v>25.21</v>
      </c>
      <c r="AU78" s="8">
        <v>25.21</v>
      </c>
      <c r="AW78" s="204">
        <v>25.21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25.21</v>
      </c>
      <c r="BD78" s="204">
        <v>25.21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25.21</v>
      </c>
      <c r="BL78" s="8">
        <f t="shared" si="53"/>
        <v>25.21</v>
      </c>
      <c r="BM78" s="8">
        <f t="shared" si="54"/>
        <v>25.21</v>
      </c>
      <c r="BN78" s="8">
        <f t="shared" si="55"/>
        <v>25.21</v>
      </c>
      <c r="BO78" s="8">
        <f t="shared" si="56"/>
        <v>25.21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1000</v>
      </c>
      <c r="G79" s="16">
        <f>'[3]20'!G81</f>
        <v>0</v>
      </c>
      <c r="H79" s="17">
        <f t="shared" si="59"/>
        <v>1320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18.760000000000002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18.760000000000002</v>
      </c>
      <c r="AE79" s="8">
        <f t="shared" si="43"/>
        <v>18.760000000000002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18.760000000000002</v>
      </c>
      <c r="AL79" s="8">
        <f t="shared" si="35"/>
        <v>232.48000000000002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232.48000000000002</v>
      </c>
      <c r="AT79" s="8">
        <v>25.18</v>
      </c>
      <c r="AU79" s="8">
        <v>25.18</v>
      </c>
      <c r="AW79" s="204">
        <v>18.760000000000002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18.760000000000002</v>
      </c>
      <c r="BD79" s="204">
        <v>18.760000000000002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18.760000000000002</v>
      </c>
      <c r="BL79" s="8">
        <f t="shared" si="53"/>
        <v>25.18</v>
      </c>
      <c r="BM79" s="8">
        <f t="shared" si="54"/>
        <v>25.18</v>
      </c>
      <c r="BN79" s="8">
        <f t="shared" si="55"/>
        <v>18.760000000000002</v>
      </c>
      <c r="BO79" s="8">
        <f t="shared" si="56"/>
        <v>18.760000000000002</v>
      </c>
      <c r="BP79" s="139">
        <f t="shared" si="57"/>
        <v>6.4199999999999982</v>
      </c>
      <c r="BQ79" s="139">
        <f t="shared" si="58"/>
        <v>6.4199999999999982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1000</v>
      </c>
      <c r="G80" s="16">
        <f>'[3]20'!G82</f>
        <v>0</v>
      </c>
      <c r="H80" s="17">
        <f t="shared" si="59"/>
        <v>1320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19.78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19.78</v>
      </c>
      <c r="AE80" s="8">
        <f t="shared" si="43"/>
        <v>19.78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19.78</v>
      </c>
      <c r="AL80" s="8">
        <f t="shared" si="35"/>
        <v>230.44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230.44</v>
      </c>
      <c r="AT80" s="8">
        <v>25.4</v>
      </c>
      <c r="AU80" s="8">
        <v>25.4</v>
      </c>
      <c r="AW80" s="204">
        <v>19.78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19.78</v>
      </c>
      <c r="BD80" s="204">
        <v>19.78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19.78</v>
      </c>
      <c r="BL80" s="8">
        <f t="shared" si="53"/>
        <v>25.4</v>
      </c>
      <c r="BM80" s="8">
        <f t="shared" si="54"/>
        <v>25.4</v>
      </c>
      <c r="BN80" s="8">
        <f t="shared" si="55"/>
        <v>19.78</v>
      </c>
      <c r="BO80" s="8">
        <f t="shared" si="56"/>
        <v>19.78</v>
      </c>
      <c r="BP80" s="139">
        <f t="shared" si="57"/>
        <v>5.6199999999999974</v>
      </c>
      <c r="BQ80" s="139">
        <f t="shared" si="58"/>
        <v>5.6199999999999974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1000</v>
      </c>
      <c r="G81" s="16">
        <f>'[3]20'!G83</f>
        <v>0</v>
      </c>
      <c r="H81" s="17">
        <f t="shared" si="59"/>
        <v>1320</v>
      </c>
      <c r="I81" s="15">
        <f>'[3]20'!J83</f>
        <v>279.666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279.666</v>
      </c>
      <c r="P81" s="18">
        <f>frq!C81</f>
        <v>1</v>
      </c>
      <c r="Q81" s="15">
        <f t="shared" si="33"/>
        <v>279.666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279.666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279.666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279.666</v>
      </c>
      <c r="AT81" s="8">
        <v>3.97</v>
      </c>
      <c r="AU81" s="8">
        <v>3.97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3.97</v>
      </c>
      <c r="BM81" s="8">
        <f t="shared" si="54"/>
        <v>3.97</v>
      </c>
      <c r="BN81" s="8">
        <f t="shared" si="55"/>
        <v>0</v>
      </c>
      <c r="BO81" s="8">
        <f t="shared" si="56"/>
        <v>0</v>
      </c>
      <c r="BP81" s="139">
        <f t="shared" si="57"/>
        <v>3.97</v>
      </c>
      <c r="BQ81" s="139">
        <f t="shared" si="58"/>
        <v>3.97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1000</v>
      </c>
      <c r="G82" s="16">
        <f>'[3]20'!G84</f>
        <v>0</v>
      </c>
      <c r="H82" s="17">
        <f t="shared" si="59"/>
        <v>1320</v>
      </c>
      <c r="I82" s="15">
        <f>'[3]20'!J84</f>
        <v>276.786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276.786</v>
      </c>
      <c r="P82" s="18">
        <f>frq!C82</f>
        <v>1</v>
      </c>
      <c r="Q82" s="15">
        <f t="shared" si="33"/>
        <v>276.786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276.786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276.786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276.786</v>
      </c>
      <c r="AT82" s="8">
        <v>5.41</v>
      </c>
      <c r="AU82" s="8">
        <v>5.41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5.41</v>
      </c>
      <c r="BM82" s="8">
        <f t="shared" si="54"/>
        <v>5.41</v>
      </c>
      <c r="BN82" s="8">
        <f t="shared" si="55"/>
        <v>0</v>
      </c>
      <c r="BO82" s="8">
        <f t="shared" si="56"/>
        <v>0</v>
      </c>
      <c r="BP82" s="139">
        <f t="shared" si="57"/>
        <v>5.41</v>
      </c>
      <c r="BQ82" s="139">
        <f t="shared" si="58"/>
        <v>5.41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1000</v>
      </c>
      <c r="G83" s="16">
        <f>'[3]20'!G85</f>
        <v>0</v>
      </c>
      <c r="H83" s="17">
        <f t="shared" si="59"/>
        <v>1320</v>
      </c>
      <c r="I83" s="15">
        <f>'[3]20'!J85</f>
        <v>276.666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276.666</v>
      </c>
      <c r="P83" s="18">
        <f>frq!C83</f>
        <v>1</v>
      </c>
      <c r="Q83" s="15">
        <f t="shared" si="33"/>
        <v>276.666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276.666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276.666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276.666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1000</v>
      </c>
      <c r="G84" s="16">
        <f>'[3]20'!G86</f>
        <v>0</v>
      </c>
      <c r="H84" s="17">
        <f t="shared" si="59"/>
        <v>1320</v>
      </c>
      <c r="I84" s="15">
        <f>'[3]20'!J86</f>
        <v>274.726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274.726</v>
      </c>
      <c r="P84" s="18">
        <f>frq!C84</f>
        <v>1</v>
      </c>
      <c r="Q84" s="15">
        <f t="shared" si="33"/>
        <v>274.726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274.726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274.726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274.726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1000</v>
      </c>
      <c r="G85" s="16">
        <f>'[3]20'!G87</f>
        <v>0</v>
      </c>
      <c r="H85" s="17">
        <f t="shared" si="59"/>
        <v>1320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10.98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10.98</v>
      </c>
      <c r="AE85" s="8">
        <f t="shared" si="43"/>
        <v>10.98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10.98</v>
      </c>
      <c r="AL85" s="8">
        <f t="shared" si="35"/>
        <v>248.04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248.04</v>
      </c>
      <c r="AT85" s="8">
        <v>0</v>
      </c>
      <c r="AU85" s="8">
        <v>0</v>
      </c>
      <c r="AW85" s="204">
        <v>10.98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10.98</v>
      </c>
      <c r="BD85" s="204">
        <v>10.98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10.98</v>
      </c>
      <c r="BL85" s="8">
        <f t="shared" si="53"/>
        <v>0</v>
      </c>
      <c r="BM85" s="8">
        <f t="shared" si="54"/>
        <v>0</v>
      </c>
      <c r="BN85" s="8">
        <f t="shared" si="55"/>
        <v>10.98</v>
      </c>
      <c r="BO85" s="8">
        <f t="shared" si="56"/>
        <v>10.98</v>
      </c>
      <c r="BP85" s="139">
        <f t="shared" si="57"/>
        <v>-10.98</v>
      </c>
      <c r="BQ85" s="139">
        <f t="shared" si="58"/>
        <v>-10.98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1000</v>
      </c>
      <c r="G86" s="16">
        <f>'[3]20'!G88</f>
        <v>0</v>
      </c>
      <c r="H86" s="17">
        <f t="shared" si="59"/>
        <v>1320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10.98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10.98</v>
      </c>
      <c r="AE86" s="8">
        <f t="shared" si="43"/>
        <v>10.98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10.98</v>
      </c>
      <c r="AL86" s="8">
        <f t="shared" si="35"/>
        <v>248.04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248.04</v>
      </c>
      <c r="AT86" s="8">
        <v>0</v>
      </c>
      <c r="AU86" s="8">
        <v>0</v>
      </c>
      <c r="AW86" s="204">
        <v>10.98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10.98</v>
      </c>
      <c r="BD86" s="204">
        <v>10.98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10.98</v>
      </c>
      <c r="BL86" s="8">
        <f t="shared" si="53"/>
        <v>0</v>
      </c>
      <c r="BM86" s="8">
        <f t="shared" si="54"/>
        <v>0</v>
      </c>
      <c r="BN86" s="8">
        <f t="shared" si="55"/>
        <v>10.98</v>
      </c>
      <c r="BO86" s="8">
        <f t="shared" si="56"/>
        <v>10.98</v>
      </c>
      <c r="BP86" s="139">
        <f t="shared" si="57"/>
        <v>-10.98</v>
      </c>
      <c r="BQ86" s="139">
        <f t="shared" si="58"/>
        <v>-10.98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1000</v>
      </c>
      <c r="G87" s="16">
        <f>'[3]20'!G89</f>
        <v>0</v>
      </c>
      <c r="H87" s="17">
        <f t="shared" si="59"/>
        <v>1320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13.48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13.48</v>
      </c>
      <c r="AE87" s="8">
        <f t="shared" si="43"/>
        <v>13.48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13.48</v>
      </c>
      <c r="AL87" s="8">
        <f t="shared" si="35"/>
        <v>243.04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243.04</v>
      </c>
      <c r="AT87" s="8">
        <v>13.48</v>
      </c>
      <c r="AU87" s="8">
        <v>13.48</v>
      </c>
      <c r="AW87" s="204">
        <v>13.48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13.48</v>
      </c>
      <c r="BD87" s="204">
        <v>13.48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13.48</v>
      </c>
      <c r="BL87" s="8">
        <f t="shared" si="53"/>
        <v>13.48</v>
      </c>
      <c r="BM87" s="8">
        <f t="shared" si="54"/>
        <v>13.48</v>
      </c>
      <c r="BN87" s="8">
        <f t="shared" si="55"/>
        <v>13.48</v>
      </c>
      <c r="BO87" s="8">
        <f t="shared" si="56"/>
        <v>13.48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1000</v>
      </c>
      <c r="G88" s="16">
        <f>'[3]20'!G90</f>
        <v>0</v>
      </c>
      <c r="H88" s="17">
        <f t="shared" si="59"/>
        <v>1320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8.48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8.48</v>
      </c>
      <c r="AE88" s="8">
        <f t="shared" si="43"/>
        <v>8.48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8.48</v>
      </c>
      <c r="AL88" s="8">
        <f t="shared" si="35"/>
        <v>253.04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253.04</v>
      </c>
      <c r="AT88" s="8">
        <v>8.48</v>
      </c>
      <c r="AU88" s="8">
        <v>8.48</v>
      </c>
      <c r="AW88" s="204">
        <v>8.48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8.48</v>
      </c>
      <c r="BD88" s="204">
        <v>8.48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8.48</v>
      </c>
      <c r="BL88" s="8">
        <f t="shared" si="53"/>
        <v>8.48</v>
      </c>
      <c r="BM88" s="8">
        <f t="shared" si="54"/>
        <v>8.48</v>
      </c>
      <c r="BN88" s="8">
        <f t="shared" si="55"/>
        <v>8.48</v>
      </c>
      <c r="BO88" s="8">
        <f t="shared" si="56"/>
        <v>8.48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1000</v>
      </c>
      <c r="G89" s="16">
        <f>'[3]20'!G91</f>
        <v>0</v>
      </c>
      <c r="H89" s="17">
        <f t="shared" si="59"/>
        <v>1320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15.37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15.37</v>
      </c>
      <c r="AE89" s="8">
        <f t="shared" si="43"/>
        <v>15.37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15.37</v>
      </c>
      <c r="AL89" s="8">
        <f t="shared" si="35"/>
        <v>239.26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239.26</v>
      </c>
      <c r="AT89" s="8">
        <v>15.37</v>
      </c>
      <c r="AU89" s="8">
        <v>15.37</v>
      </c>
      <c r="AW89" s="204">
        <v>15.37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15.37</v>
      </c>
      <c r="BD89" s="204">
        <v>15.37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15.37</v>
      </c>
      <c r="BL89" s="8">
        <f t="shared" si="53"/>
        <v>15.37</v>
      </c>
      <c r="BM89" s="8">
        <f t="shared" si="54"/>
        <v>15.37</v>
      </c>
      <c r="BN89" s="8">
        <f t="shared" si="55"/>
        <v>15.37</v>
      </c>
      <c r="BO89" s="8">
        <f t="shared" si="56"/>
        <v>15.37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1000</v>
      </c>
      <c r="G90" s="16">
        <f>'[3]20'!G92</f>
        <v>0</v>
      </c>
      <c r="H90" s="17">
        <f t="shared" si="59"/>
        <v>1320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15.37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15.37</v>
      </c>
      <c r="AE90" s="8">
        <f t="shared" si="43"/>
        <v>15.37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15.37</v>
      </c>
      <c r="AL90" s="8">
        <f t="shared" si="35"/>
        <v>239.26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239.26</v>
      </c>
      <c r="AT90" s="8">
        <v>15.37</v>
      </c>
      <c r="AU90" s="8">
        <v>15.37</v>
      </c>
      <c r="AW90" s="204">
        <v>15.37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15.37</v>
      </c>
      <c r="BD90" s="204">
        <v>15.37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15.37</v>
      </c>
      <c r="BL90" s="8">
        <f t="shared" si="53"/>
        <v>15.37</v>
      </c>
      <c r="BM90" s="8">
        <f t="shared" si="54"/>
        <v>15.37</v>
      </c>
      <c r="BN90" s="8">
        <f t="shared" si="55"/>
        <v>15.37</v>
      </c>
      <c r="BO90" s="8">
        <f t="shared" si="56"/>
        <v>15.37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1000</v>
      </c>
      <c r="G91" s="16">
        <f>'[3]20'!G93</f>
        <v>0</v>
      </c>
      <c r="H91" s="17">
        <f t="shared" si="59"/>
        <v>1320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20.87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20.87</v>
      </c>
      <c r="AE91" s="8">
        <f t="shared" si="43"/>
        <v>20.87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20.87</v>
      </c>
      <c r="AL91" s="8">
        <f t="shared" si="35"/>
        <v>228.26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228.26</v>
      </c>
      <c r="AT91" s="8">
        <v>20.87</v>
      </c>
      <c r="AU91" s="8">
        <v>20.87</v>
      </c>
      <c r="AW91" s="204">
        <v>20.87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20.87</v>
      </c>
      <c r="BD91" s="204">
        <v>20.87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20.87</v>
      </c>
      <c r="BL91" s="8">
        <f t="shared" si="53"/>
        <v>20.87</v>
      </c>
      <c r="BM91" s="8">
        <f t="shared" si="54"/>
        <v>20.87</v>
      </c>
      <c r="BN91" s="8">
        <f t="shared" si="55"/>
        <v>20.87</v>
      </c>
      <c r="BO91" s="8">
        <f t="shared" si="56"/>
        <v>20.87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1000</v>
      </c>
      <c r="G92" s="16">
        <f>'[3]20'!G94</f>
        <v>0</v>
      </c>
      <c r="H92" s="17">
        <f t="shared" si="59"/>
        <v>1320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20.87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20.87</v>
      </c>
      <c r="AE92" s="8">
        <f t="shared" si="43"/>
        <v>20.87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20.87</v>
      </c>
      <c r="AL92" s="8">
        <f t="shared" si="35"/>
        <v>228.26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228.26</v>
      </c>
      <c r="AT92" s="8">
        <v>20.87</v>
      </c>
      <c r="AU92" s="8">
        <v>20.87</v>
      </c>
      <c r="AW92" s="204">
        <v>20.87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20.87</v>
      </c>
      <c r="BD92" s="204">
        <v>20.87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20.87</v>
      </c>
      <c r="BL92" s="8">
        <f t="shared" si="53"/>
        <v>20.87</v>
      </c>
      <c r="BM92" s="8">
        <f t="shared" si="54"/>
        <v>20.87</v>
      </c>
      <c r="BN92" s="8">
        <f t="shared" si="55"/>
        <v>20.87</v>
      </c>
      <c r="BO92" s="8">
        <f t="shared" si="56"/>
        <v>20.87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1000</v>
      </c>
      <c r="G93" s="16">
        <f>'[3]20'!G95</f>
        <v>0</v>
      </c>
      <c r="H93" s="17">
        <f t="shared" si="59"/>
        <v>1320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10.98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10.98</v>
      </c>
      <c r="AE93" s="8">
        <f t="shared" si="43"/>
        <v>10.98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10.98</v>
      </c>
      <c r="AL93" s="8">
        <f t="shared" si="35"/>
        <v>248.04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248.04</v>
      </c>
      <c r="AT93" s="8">
        <v>10.98</v>
      </c>
      <c r="AU93" s="8">
        <v>10.98</v>
      </c>
      <c r="AW93" s="204">
        <v>10.98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10.98</v>
      </c>
      <c r="BD93" s="204">
        <v>10.98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10.98</v>
      </c>
      <c r="BL93" s="8">
        <f t="shared" si="53"/>
        <v>10.98</v>
      </c>
      <c r="BM93" s="8">
        <f t="shared" si="54"/>
        <v>10.98</v>
      </c>
      <c r="BN93" s="8">
        <f t="shared" si="55"/>
        <v>10.98</v>
      </c>
      <c r="BO93" s="8">
        <f t="shared" si="56"/>
        <v>10.98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1000</v>
      </c>
      <c r="G94" s="16">
        <f>'[3]20'!G96</f>
        <v>0</v>
      </c>
      <c r="H94" s="17">
        <f t="shared" si="59"/>
        <v>1320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10.98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10.98</v>
      </c>
      <c r="AE94" s="8">
        <f t="shared" si="43"/>
        <v>10.98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10.98</v>
      </c>
      <c r="AL94" s="8">
        <f t="shared" si="35"/>
        <v>248.04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248.04</v>
      </c>
      <c r="AT94" s="8">
        <v>10.98</v>
      </c>
      <c r="AU94" s="8">
        <v>10.98</v>
      </c>
      <c r="AW94" s="204">
        <v>10.98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10.98</v>
      </c>
      <c r="BD94" s="204">
        <v>10.98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10.98</v>
      </c>
      <c r="BL94" s="8">
        <f t="shared" si="53"/>
        <v>10.98</v>
      </c>
      <c r="BM94" s="8">
        <f t="shared" si="54"/>
        <v>10.98</v>
      </c>
      <c r="BN94" s="8">
        <f t="shared" si="55"/>
        <v>10.98</v>
      </c>
      <c r="BO94" s="8">
        <f t="shared" si="56"/>
        <v>10.98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1000</v>
      </c>
      <c r="G95" s="16">
        <f>'[3]20'!G97</f>
        <v>0</v>
      </c>
      <c r="H95" s="17">
        <f t="shared" si="59"/>
        <v>1320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9.8699999999999992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9.8699999999999992</v>
      </c>
      <c r="AE95" s="8">
        <f t="shared" si="43"/>
        <v>9.8699999999999992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9.8699999999999992</v>
      </c>
      <c r="AL95" s="8">
        <f t="shared" si="35"/>
        <v>250.26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250.26</v>
      </c>
      <c r="AT95" s="8">
        <v>9.8699999999999992</v>
      </c>
      <c r="AU95" s="8">
        <v>9.8699999999999992</v>
      </c>
      <c r="AW95" s="204">
        <v>9.8699999999999992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9.8699999999999992</v>
      </c>
      <c r="BD95" s="204">
        <v>9.8699999999999992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9.8699999999999992</v>
      </c>
      <c r="BL95" s="8">
        <f t="shared" si="53"/>
        <v>9.8699999999999992</v>
      </c>
      <c r="BM95" s="8">
        <f t="shared" si="54"/>
        <v>9.8699999999999992</v>
      </c>
      <c r="BN95" s="8">
        <f t="shared" si="55"/>
        <v>9.8699999999999992</v>
      </c>
      <c r="BO95" s="8">
        <f t="shared" si="56"/>
        <v>9.8699999999999992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1000</v>
      </c>
      <c r="G96" s="16">
        <f>'[3]20'!G98</f>
        <v>0</v>
      </c>
      <c r="H96" s="17">
        <f t="shared" si="59"/>
        <v>1320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9.8699999999999992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9.8699999999999992</v>
      </c>
      <c r="AE96" s="8">
        <f t="shared" si="43"/>
        <v>9.8699999999999992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9.8699999999999992</v>
      </c>
      <c r="AL96" s="8">
        <f t="shared" si="35"/>
        <v>250.26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250.26</v>
      </c>
      <c r="AT96" s="8">
        <v>9.8699999999999992</v>
      </c>
      <c r="AU96" s="8">
        <v>9.8699999999999992</v>
      </c>
      <c r="AW96" s="204">
        <v>9.8699999999999992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9.8699999999999992</v>
      </c>
      <c r="BD96" s="204">
        <v>9.8699999999999992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9.8699999999999992</v>
      </c>
      <c r="BL96" s="8">
        <f t="shared" si="53"/>
        <v>9.8699999999999992</v>
      </c>
      <c r="BM96" s="8">
        <f t="shared" si="54"/>
        <v>9.8699999999999992</v>
      </c>
      <c r="BN96" s="8">
        <f t="shared" si="55"/>
        <v>9.8699999999999992</v>
      </c>
      <c r="BO96" s="8">
        <f t="shared" si="56"/>
        <v>9.8699999999999992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1000</v>
      </c>
      <c r="G97" s="16">
        <f>'[3]20'!G99</f>
        <v>0</v>
      </c>
      <c r="H97" s="17">
        <f t="shared" si="59"/>
        <v>1320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9.8699999999999992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9.8699999999999992</v>
      </c>
      <c r="AE97" s="8">
        <f t="shared" si="43"/>
        <v>9.8699999999999992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9.8699999999999992</v>
      </c>
      <c r="AL97" s="8">
        <f t="shared" si="35"/>
        <v>250.26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250.26</v>
      </c>
      <c r="AT97" s="8">
        <v>9.8699999999999992</v>
      </c>
      <c r="AU97" s="8">
        <v>9.8699999999999992</v>
      </c>
      <c r="AW97" s="204">
        <v>9.8699999999999992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9.8699999999999992</v>
      </c>
      <c r="BD97" s="204">
        <v>9.8699999999999992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9.8699999999999992</v>
      </c>
      <c r="BL97" s="8">
        <f t="shared" si="53"/>
        <v>9.8699999999999992</v>
      </c>
      <c r="BM97" s="8">
        <f t="shared" si="54"/>
        <v>9.8699999999999992</v>
      </c>
      <c r="BN97" s="8">
        <f t="shared" si="55"/>
        <v>9.8699999999999992</v>
      </c>
      <c r="BO97" s="8">
        <f t="shared" si="56"/>
        <v>9.8699999999999992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1000</v>
      </c>
      <c r="G98" s="16">
        <f>'[3]20'!G100</f>
        <v>0</v>
      </c>
      <c r="H98" s="17">
        <f t="shared" si="59"/>
        <v>1320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9.8699999999999992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9.8699999999999992</v>
      </c>
      <c r="AE98" s="8">
        <f t="shared" si="43"/>
        <v>9.8699999999999992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9.8699999999999992</v>
      </c>
      <c r="AL98" s="8">
        <f t="shared" si="35"/>
        <v>250.26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250.26</v>
      </c>
      <c r="AT98" s="8">
        <v>9.8699999999999992</v>
      </c>
      <c r="AU98" s="8">
        <v>9.8699999999999992</v>
      </c>
      <c r="AW98" s="204">
        <v>9.8699999999999992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9.8699999999999992</v>
      </c>
      <c r="BD98" s="204">
        <v>9.8699999999999992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9.8699999999999992</v>
      </c>
      <c r="BL98" s="8">
        <f t="shared" si="53"/>
        <v>9.8699999999999992</v>
      </c>
      <c r="BM98" s="8">
        <f t="shared" si="54"/>
        <v>9.8699999999999992</v>
      </c>
      <c r="BN98" s="8">
        <f t="shared" si="55"/>
        <v>9.8699999999999992</v>
      </c>
      <c r="BO98" s="8">
        <f t="shared" si="56"/>
        <v>9.8699999999999992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6.5170760000000003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6.5170760000000003</v>
      </c>
      <c r="P99" s="15">
        <f t="shared" si="62"/>
        <v>2.4E-2</v>
      </c>
      <c r="Q99" s="15">
        <f t="shared" si="62"/>
        <v>6.5170760000000003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6.5170760000000003</v>
      </c>
      <c r="X99" s="15">
        <f t="shared" si="62"/>
        <v>0.35430499999999981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0.35430499999999981</v>
      </c>
      <c r="AE99" s="15">
        <f t="shared" si="62"/>
        <v>0.35430499999999981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0.35430499999999981</v>
      </c>
      <c r="AL99" s="15">
        <f t="shared" si="62"/>
        <v>5.8084660000000019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5.8084660000000019</v>
      </c>
      <c r="AS99" s="15">
        <f t="shared" si="62"/>
        <v>0</v>
      </c>
      <c r="AT99" s="15">
        <f t="shared" si="62"/>
        <v>0.34300999999999987</v>
      </c>
      <c r="AU99" s="15">
        <f t="shared" si="62"/>
        <v>0.34300999999999987</v>
      </c>
      <c r="AV99" s="15">
        <f t="shared" si="62"/>
        <v>0</v>
      </c>
      <c r="AW99" s="15">
        <f t="shared" si="62"/>
        <v>0.35430499999999981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0.35430499999999981</v>
      </c>
      <c r="BD99" s="15">
        <f t="shared" si="62"/>
        <v>0.35430499999999981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0.35430499999999981</v>
      </c>
      <c r="BK99" s="15"/>
      <c r="BL99" s="15">
        <f t="shared" si="63"/>
        <v>0.34300999999999987</v>
      </c>
      <c r="BM99" s="15">
        <f t="shared" si="63"/>
        <v>0.34300999999999987</v>
      </c>
      <c r="BN99" s="15">
        <f t="shared" si="63"/>
        <v>0.35430499999999981</v>
      </c>
      <c r="BO99" s="15">
        <f t="shared" si="63"/>
        <v>0.35430499999999981</v>
      </c>
      <c r="BP99" s="15">
        <f t="shared" si="63"/>
        <v>-1.1295000000000001E-2</v>
      </c>
      <c r="BQ99" s="15">
        <f t="shared" si="63"/>
        <v>-1.1295000000000001E-2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35.11</v>
      </c>
      <c r="O3" s="113">
        <f t="shared" ref="O3:O66" si="1">G3-N3</f>
        <v>1.490000000000002</v>
      </c>
      <c r="P3">
        <v>14.625405867274281</v>
      </c>
      <c r="Q3">
        <v>8.3395044146966679</v>
      </c>
      <c r="R3">
        <v>0</v>
      </c>
      <c r="S3">
        <v>2.1682711478211338</v>
      </c>
      <c r="T3">
        <v>11.466818570207918</v>
      </c>
      <c r="U3" s="115">
        <f t="shared" ref="U3:U66" si="2">SUM(P3:T3)</f>
        <v>36.6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35.11</v>
      </c>
      <c r="O4" s="113">
        <f t="shared" si="1"/>
        <v>0.49000000000000199</v>
      </c>
      <c r="P4">
        <v>14.225804614070066</v>
      </c>
      <c r="Q4">
        <v>8.11164910281971</v>
      </c>
      <c r="R4">
        <v>0</v>
      </c>
      <c r="S4">
        <v>2.1090287667331244</v>
      </c>
      <c r="T4">
        <v>11.153517516377102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35.11</v>
      </c>
      <c r="O5" s="113">
        <f t="shared" si="1"/>
        <v>0.49000000000000199</v>
      </c>
      <c r="P5">
        <v>14.225804614070066</v>
      </c>
      <c r="Q5">
        <v>8.11164910281971</v>
      </c>
      <c r="R5">
        <v>0</v>
      </c>
      <c r="S5">
        <v>2.1090287667331244</v>
      </c>
      <c r="T5">
        <v>11.153517516377102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35.11</v>
      </c>
      <c r="O6" s="113">
        <f t="shared" si="1"/>
        <v>0.49000000000000199</v>
      </c>
      <c r="P6">
        <v>14.225804614070066</v>
      </c>
      <c r="Q6">
        <v>8.11164910281971</v>
      </c>
      <c r="R6">
        <v>0</v>
      </c>
      <c r="S6">
        <v>2.1090287667331244</v>
      </c>
      <c r="T6">
        <v>11.153517516377102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35.11</v>
      </c>
      <c r="O7" s="113">
        <f t="shared" si="1"/>
        <v>0.49000000000000199</v>
      </c>
      <c r="P7">
        <v>14.225804614070066</v>
      </c>
      <c r="Q7">
        <v>8.11164910281971</v>
      </c>
      <c r="R7">
        <v>0</v>
      </c>
      <c r="S7">
        <v>2.1090287667331244</v>
      </c>
      <c r="T7">
        <v>11.153517516377102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35.11</v>
      </c>
      <c r="O8" s="113">
        <f t="shared" si="1"/>
        <v>0.49000000000000199</v>
      </c>
      <c r="P8">
        <v>14.225804614070066</v>
      </c>
      <c r="Q8">
        <v>8.11164910281971</v>
      </c>
      <c r="R8">
        <v>0</v>
      </c>
      <c r="S8">
        <v>2.1090287667331244</v>
      </c>
      <c r="T8">
        <v>11.153517516377102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35.11</v>
      </c>
      <c r="O9" s="113">
        <f t="shared" si="1"/>
        <v>0.49000000000000199</v>
      </c>
      <c r="P9">
        <v>14.225804614070066</v>
      </c>
      <c r="Q9">
        <v>8.11164910281971</v>
      </c>
      <c r="R9">
        <v>0</v>
      </c>
      <c r="S9">
        <v>2.1090287667331244</v>
      </c>
      <c r="T9">
        <v>11.153517516377102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35.11</v>
      </c>
      <c r="O10" s="113">
        <f t="shared" si="1"/>
        <v>0.49000000000000199</v>
      </c>
      <c r="P10">
        <v>14.225804614070066</v>
      </c>
      <c r="Q10">
        <v>8.11164910281971</v>
      </c>
      <c r="R10">
        <v>0</v>
      </c>
      <c r="S10">
        <v>2.1090287667331244</v>
      </c>
      <c r="T10">
        <v>11.153517516377102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3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5">
        <f t="shared" si="2"/>
        <v>36.6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3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5">
        <f t="shared" si="2"/>
        <v>36.6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3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5">
        <f t="shared" si="2"/>
        <v>36.6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3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5">
        <f t="shared" si="2"/>
        <v>36.6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3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5">
        <f t="shared" si="2"/>
        <v>36.6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3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5">
        <f t="shared" si="2"/>
        <v>36.6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3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3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3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3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80</v>
      </c>
      <c r="G39">
        <f t="shared" si="5"/>
        <v>36.6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0.49000000000000199</v>
      </c>
      <c r="P39">
        <v>15.081916366657437</v>
      </c>
      <c r="Q39">
        <v>8.2605926336194972</v>
      </c>
      <c r="R39">
        <v>0</v>
      </c>
      <c r="S39">
        <v>2.1082248684574911</v>
      </c>
      <c r="T39">
        <v>11.149266131265579</v>
      </c>
      <c r="U39" s="115">
        <f t="shared" si="2"/>
        <v>36.6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80</v>
      </c>
      <c r="G40">
        <f t="shared" si="5"/>
        <v>36.6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0.49000000000000199</v>
      </c>
      <c r="P40">
        <v>15.081916366657437</v>
      </c>
      <c r="Q40">
        <v>8.2605926336194972</v>
      </c>
      <c r="R40">
        <v>0</v>
      </c>
      <c r="S40">
        <v>2.1082248684574911</v>
      </c>
      <c r="T40">
        <v>11.149266131265579</v>
      </c>
      <c r="U40" s="115">
        <f t="shared" si="2"/>
        <v>36.6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80</v>
      </c>
      <c r="G41">
        <f t="shared" si="5"/>
        <v>36.6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0.49000000000000199</v>
      </c>
      <c r="P41">
        <v>15.081916366657437</v>
      </c>
      <c r="Q41">
        <v>8.2605926336194972</v>
      </c>
      <c r="R41">
        <v>0</v>
      </c>
      <c r="S41">
        <v>2.1082248684574911</v>
      </c>
      <c r="T41">
        <v>11.149266131265579</v>
      </c>
      <c r="U41" s="115">
        <f t="shared" si="2"/>
        <v>36.6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80</v>
      </c>
      <c r="G42">
        <f t="shared" si="5"/>
        <v>36.6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3">
        <f t="shared" si="1"/>
        <v>0.49000000000000199</v>
      </c>
      <c r="P42">
        <v>15.081916366657437</v>
      </c>
      <c r="Q42">
        <v>8.2605926336194972</v>
      </c>
      <c r="R42">
        <v>0</v>
      </c>
      <c r="S42">
        <v>2.1082248684574911</v>
      </c>
      <c r="T42">
        <v>11.149266131265579</v>
      </c>
      <c r="U42" s="115">
        <f t="shared" si="2"/>
        <v>36.6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80</v>
      </c>
      <c r="G43">
        <f t="shared" si="5"/>
        <v>36.6</v>
      </c>
      <c r="H43" s="113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36.11</v>
      </c>
      <c r="O43" s="113">
        <f t="shared" si="1"/>
        <v>0.49000000000000199</v>
      </c>
      <c r="P43">
        <v>15.081916366657437</v>
      </c>
      <c r="Q43">
        <v>8.2605926336194972</v>
      </c>
      <c r="R43">
        <v>0</v>
      </c>
      <c r="S43">
        <v>2.1082248684574911</v>
      </c>
      <c r="T43">
        <v>11.149266131265579</v>
      </c>
      <c r="U43" s="115">
        <f t="shared" si="2"/>
        <v>36.6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80</v>
      </c>
      <c r="G44">
        <f t="shared" si="5"/>
        <v>36.6</v>
      </c>
      <c r="H44" s="113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36.11</v>
      </c>
      <c r="O44" s="113">
        <f t="shared" si="1"/>
        <v>0.49000000000000199</v>
      </c>
      <c r="P44">
        <v>15.081916366657437</v>
      </c>
      <c r="Q44">
        <v>8.2605926336194972</v>
      </c>
      <c r="R44">
        <v>0</v>
      </c>
      <c r="S44">
        <v>2.1082248684574911</v>
      </c>
      <c r="T44">
        <v>11.149266131265579</v>
      </c>
      <c r="U44" s="115">
        <f t="shared" si="2"/>
        <v>36.6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80</v>
      </c>
      <c r="G45">
        <f t="shared" si="5"/>
        <v>36.6</v>
      </c>
      <c r="H45" s="113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3">
        <f t="shared" si="1"/>
        <v>0.49000000000000199</v>
      </c>
      <c r="P45">
        <v>15.081916366657437</v>
      </c>
      <c r="Q45">
        <v>8.2605926336194972</v>
      </c>
      <c r="R45">
        <v>0</v>
      </c>
      <c r="S45">
        <v>2.1082248684574911</v>
      </c>
      <c r="T45">
        <v>11.149266131265579</v>
      </c>
      <c r="U45" s="115">
        <f t="shared" si="2"/>
        <v>36.6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80</v>
      </c>
      <c r="G46">
        <f t="shared" si="5"/>
        <v>34.6</v>
      </c>
      <c r="H46" s="113"/>
      <c r="I46">
        <f>BRPL_EOD!AA46+BRPL_EOD!AB46</f>
        <v>13.62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10.7</v>
      </c>
      <c r="N46">
        <f t="shared" si="0"/>
        <v>34.119999999999997</v>
      </c>
      <c r="O46" s="113">
        <f t="shared" si="1"/>
        <v>0.48000000000000398</v>
      </c>
      <c r="P46">
        <v>13.811606096131301</v>
      </c>
      <c r="Q46">
        <v>7.889449003517</v>
      </c>
      <c r="R46">
        <v>0</v>
      </c>
      <c r="S46">
        <v>2.0484173505275503</v>
      </c>
      <c r="T46">
        <v>10.85052754982415</v>
      </c>
      <c r="U46" s="115">
        <f t="shared" si="2"/>
        <v>34.6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80</v>
      </c>
      <c r="G47">
        <f t="shared" si="5"/>
        <v>33.6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0.44000000000000483</v>
      </c>
      <c r="P47">
        <v>13.405548854041015</v>
      </c>
      <c r="Q47">
        <v>7.6603136308805801</v>
      </c>
      <c r="R47">
        <v>0</v>
      </c>
      <c r="S47">
        <v>1.9961399276236431</v>
      </c>
      <c r="T47">
        <v>10.537997587454766</v>
      </c>
      <c r="U47" s="115">
        <f t="shared" si="2"/>
        <v>33.600000000000009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80</v>
      </c>
      <c r="G48">
        <f t="shared" si="5"/>
        <v>33.6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0.44000000000000483</v>
      </c>
      <c r="P48">
        <v>13.405548854041015</v>
      </c>
      <c r="Q48">
        <v>7.6603136308805801</v>
      </c>
      <c r="R48">
        <v>0</v>
      </c>
      <c r="S48">
        <v>1.9961399276236431</v>
      </c>
      <c r="T48">
        <v>10.537997587454766</v>
      </c>
      <c r="U48" s="115">
        <f t="shared" si="2"/>
        <v>33.600000000000009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80</v>
      </c>
      <c r="G49">
        <f t="shared" si="5"/>
        <v>33.6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0.44000000000000483</v>
      </c>
      <c r="P49">
        <v>13.405548854041015</v>
      </c>
      <c r="Q49">
        <v>7.6603136308805801</v>
      </c>
      <c r="R49">
        <v>0</v>
      </c>
      <c r="S49">
        <v>1.9961399276236431</v>
      </c>
      <c r="T49">
        <v>10.537997587454766</v>
      </c>
      <c r="U49" s="115">
        <f t="shared" si="2"/>
        <v>33.600000000000009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80</v>
      </c>
      <c r="G50">
        <f t="shared" si="5"/>
        <v>33.6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0.44000000000000483</v>
      </c>
      <c r="P50">
        <v>13.405548854041015</v>
      </c>
      <c r="Q50">
        <v>7.6603136308805801</v>
      </c>
      <c r="R50">
        <v>0</v>
      </c>
      <c r="S50">
        <v>1.9961399276236431</v>
      </c>
      <c r="T50">
        <v>10.537997587454766</v>
      </c>
      <c r="U50" s="115">
        <f t="shared" si="2"/>
        <v>33.600000000000009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80</v>
      </c>
      <c r="G51">
        <f t="shared" si="5"/>
        <v>33.6</v>
      </c>
      <c r="H51" s="113"/>
      <c r="I51">
        <f>BRPL_EOD!AA51+BRPL_EOD!AB51</f>
        <v>13.23</v>
      </c>
      <c r="J51">
        <f>BYPL_EOD!AA51+BYPL_EOD!AB51</f>
        <v>7.56</v>
      </c>
      <c r="K51">
        <f>MES_EOD!AA51+MES_EOD!AB51</f>
        <v>0</v>
      </c>
      <c r="L51">
        <f>NDMC_EOD!AA51+NDMC_EOD!AB51</f>
        <v>1.97</v>
      </c>
      <c r="M51">
        <f>TPDDL_EOD!AA51+TPDDL_EOD!AB51</f>
        <v>10.4</v>
      </c>
      <c r="N51">
        <f t="shared" si="0"/>
        <v>33.159999999999997</v>
      </c>
      <c r="O51" s="113">
        <f t="shared" si="1"/>
        <v>0.44000000000000483</v>
      </c>
      <c r="P51">
        <v>13.405548854041015</v>
      </c>
      <c r="Q51">
        <v>7.6603136308805801</v>
      </c>
      <c r="R51">
        <v>0</v>
      </c>
      <c r="S51">
        <v>1.9961399276236431</v>
      </c>
      <c r="T51">
        <v>10.537997587454766</v>
      </c>
      <c r="U51" s="115">
        <f t="shared" si="2"/>
        <v>33.600000000000009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80</v>
      </c>
      <c r="G52">
        <f t="shared" si="5"/>
        <v>33.6</v>
      </c>
      <c r="H52" s="113"/>
      <c r="I52">
        <f>BRPL_EOD!AA52+BRPL_EOD!AB52</f>
        <v>13.23</v>
      </c>
      <c r="J52">
        <f>BYPL_EOD!AA52+BYPL_EOD!AB52</f>
        <v>7.56</v>
      </c>
      <c r="K52">
        <f>MES_EOD!AA52+MES_EOD!AB52</f>
        <v>0</v>
      </c>
      <c r="L52">
        <f>NDMC_EOD!AA52+NDMC_EOD!AB52</f>
        <v>1.97</v>
      </c>
      <c r="M52">
        <f>TPDDL_EOD!AA52+TPDDL_EOD!AB52</f>
        <v>10.4</v>
      </c>
      <c r="N52">
        <f t="shared" si="0"/>
        <v>33.159999999999997</v>
      </c>
      <c r="O52" s="113">
        <f t="shared" si="1"/>
        <v>0.44000000000000483</v>
      </c>
      <c r="P52">
        <v>13.405548854041015</v>
      </c>
      <c r="Q52">
        <v>7.6603136308805801</v>
      </c>
      <c r="R52">
        <v>0</v>
      </c>
      <c r="S52">
        <v>1.9961399276236431</v>
      </c>
      <c r="T52">
        <v>10.537997587454766</v>
      </c>
      <c r="U52" s="115">
        <f t="shared" si="2"/>
        <v>33.600000000000009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80</v>
      </c>
      <c r="G53">
        <f t="shared" si="5"/>
        <v>33.6</v>
      </c>
      <c r="H53" s="113"/>
      <c r="I53">
        <f>BRPL_EOD!AA53+BRPL_EOD!AB53</f>
        <v>13.23</v>
      </c>
      <c r="J53">
        <f>BYPL_EOD!AA53+BYPL_EOD!AB53</f>
        <v>7.56</v>
      </c>
      <c r="K53">
        <f>MES_EOD!AA53+MES_EOD!AB53</f>
        <v>0</v>
      </c>
      <c r="L53">
        <f>NDMC_EOD!AA53+NDMC_EOD!AB53</f>
        <v>1.97</v>
      </c>
      <c r="M53">
        <f>TPDDL_EOD!AA53+TPDDL_EOD!AB53</f>
        <v>10.4</v>
      </c>
      <c r="N53">
        <f t="shared" si="0"/>
        <v>33.159999999999997</v>
      </c>
      <c r="O53" s="113">
        <f t="shared" si="1"/>
        <v>0.44000000000000483</v>
      </c>
      <c r="P53">
        <v>13.405548854041015</v>
      </c>
      <c r="Q53">
        <v>7.6603136308805801</v>
      </c>
      <c r="R53">
        <v>0</v>
      </c>
      <c r="S53">
        <v>1.9961399276236431</v>
      </c>
      <c r="T53">
        <v>10.537997587454766</v>
      </c>
      <c r="U53" s="115">
        <f t="shared" si="2"/>
        <v>33.600000000000009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80</v>
      </c>
      <c r="G54">
        <f t="shared" si="5"/>
        <v>33.6</v>
      </c>
      <c r="H54" s="113"/>
      <c r="I54">
        <f>BRPL_EOD!AA54+BRPL_EOD!AB54</f>
        <v>13.23</v>
      </c>
      <c r="J54">
        <f>BYPL_EOD!AA54+BYPL_EOD!AB54</f>
        <v>7.56</v>
      </c>
      <c r="K54">
        <f>MES_EOD!AA54+MES_EOD!AB54</f>
        <v>0</v>
      </c>
      <c r="L54">
        <f>NDMC_EOD!AA54+NDMC_EOD!AB54</f>
        <v>1.97</v>
      </c>
      <c r="M54">
        <f>TPDDL_EOD!AA54+TPDDL_EOD!AB54</f>
        <v>10.4</v>
      </c>
      <c r="N54">
        <f t="shared" si="0"/>
        <v>33.159999999999997</v>
      </c>
      <c r="O54" s="113">
        <f t="shared" si="1"/>
        <v>0.44000000000000483</v>
      </c>
      <c r="P54">
        <v>13.405548854041015</v>
      </c>
      <c r="Q54">
        <v>7.6603136308805801</v>
      </c>
      <c r="R54">
        <v>0</v>
      </c>
      <c r="S54">
        <v>1.9961399276236431</v>
      </c>
      <c r="T54">
        <v>10.537997587454766</v>
      </c>
      <c r="U54" s="115">
        <f t="shared" si="2"/>
        <v>33.600000000000009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80</v>
      </c>
      <c r="G55">
        <f t="shared" si="5"/>
        <v>33.6</v>
      </c>
      <c r="H55" s="113"/>
      <c r="I55">
        <f>BRPL_EOD!AA55+BRPL_EOD!AB55</f>
        <v>13.23</v>
      </c>
      <c r="J55">
        <f>BYPL_EOD!AA55+BYPL_EOD!AB55</f>
        <v>7.56</v>
      </c>
      <c r="K55">
        <f>MES_EOD!AA55+MES_EOD!AB55</f>
        <v>0</v>
      </c>
      <c r="L55">
        <f>NDMC_EOD!AA55+NDMC_EOD!AB55</f>
        <v>1.97</v>
      </c>
      <c r="M55">
        <f>TPDDL_EOD!AA55+TPDDL_EOD!AB55</f>
        <v>10.4</v>
      </c>
      <c r="N55">
        <f t="shared" si="0"/>
        <v>33.159999999999997</v>
      </c>
      <c r="O55" s="113">
        <f t="shared" si="1"/>
        <v>0.44000000000000483</v>
      </c>
      <c r="P55">
        <v>13.405548854041015</v>
      </c>
      <c r="Q55">
        <v>7.6603136308805801</v>
      </c>
      <c r="R55">
        <v>0</v>
      </c>
      <c r="S55">
        <v>1.9961399276236431</v>
      </c>
      <c r="T55">
        <v>10.537997587454766</v>
      </c>
      <c r="U55" s="115">
        <f t="shared" si="2"/>
        <v>33.600000000000009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80</v>
      </c>
      <c r="G56">
        <f t="shared" si="5"/>
        <v>32.6</v>
      </c>
      <c r="H56" s="113"/>
      <c r="I56">
        <f>BRPL_EOD!AA56+BRPL_EOD!AB56</f>
        <v>12.85</v>
      </c>
      <c r="J56">
        <f>BYPL_EOD!AA56+BYPL_EOD!AB56</f>
        <v>7.34</v>
      </c>
      <c r="K56">
        <f>MES_EOD!AA56+MES_EOD!AB56</f>
        <v>0</v>
      </c>
      <c r="L56">
        <f>NDMC_EOD!AA56+NDMC_EOD!AB56</f>
        <v>1.91</v>
      </c>
      <c r="M56">
        <f>TPDDL_EOD!AA56+TPDDL_EOD!AB56</f>
        <v>10.09</v>
      </c>
      <c r="N56">
        <f t="shared" si="0"/>
        <v>32.19</v>
      </c>
      <c r="O56" s="113">
        <f t="shared" si="1"/>
        <v>0.41000000000000369</v>
      </c>
      <c r="P56">
        <v>13.013668841255049</v>
      </c>
      <c r="Q56">
        <v>7.4334886610748683</v>
      </c>
      <c r="R56">
        <v>0</v>
      </c>
      <c r="S56">
        <v>1.9343274308791552</v>
      </c>
      <c r="T56">
        <v>10.21851506679093</v>
      </c>
      <c r="U56" s="115">
        <f t="shared" si="2"/>
        <v>32.6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80</v>
      </c>
      <c r="G57">
        <f t="shared" si="5"/>
        <v>32.6</v>
      </c>
      <c r="H57" s="113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3">
        <f t="shared" si="1"/>
        <v>0.41000000000000369</v>
      </c>
      <c r="P57">
        <v>13.013668841255049</v>
      </c>
      <c r="Q57">
        <v>7.4334886610748683</v>
      </c>
      <c r="R57">
        <v>0</v>
      </c>
      <c r="S57">
        <v>1.9343274308791552</v>
      </c>
      <c r="T57">
        <v>10.21851506679093</v>
      </c>
      <c r="U57" s="115">
        <f t="shared" si="2"/>
        <v>32.6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80</v>
      </c>
      <c r="G58">
        <f t="shared" si="5"/>
        <v>32.6</v>
      </c>
      <c r="H58" s="113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3">
        <f t="shared" si="1"/>
        <v>0.41000000000000369</v>
      </c>
      <c r="P58">
        <v>13.013668841255049</v>
      </c>
      <c r="Q58">
        <v>7.4334886610748683</v>
      </c>
      <c r="R58">
        <v>0</v>
      </c>
      <c r="S58">
        <v>1.9343274308791552</v>
      </c>
      <c r="T58">
        <v>10.21851506679093</v>
      </c>
      <c r="U58" s="115">
        <f t="shared" si="2"/>
        <v>32.6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3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3">
        <f t="shared" si="1"/>
        <v>0.41000000000000369</v>
      </c>
      <c r="P59">
        <v>13.013668841255049</v>
      </c>
      <c r="Q59">
        <v>7.4334886610748683</v>
      </c>
      <c r="R59">
        <v>0</v>
      </c>
      <c r="S59">
        <v>1.9343274308791552</v>
      </c>
      <c r="T59">
        <v>10.21851506679093</v>
      </c>
      <c r="U59" s="115">
        <f t="shared" si="2"/>
        <v>32.6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0.41000000000000369</v>
      </c>
      <c r="P60">
        <v>13.013668841255049</v>
      </c>
      <c r="Q60">
        <v>7.4334886610748683</v>
      </c>
      <c r="R60">
        <v>0</v>
      </c>
      <c r="S60">
        <v>1.9343274308791552</v>
      </c>
      <c r="T60">
        <v>10.21851506679093</v>
      </c>
      <c r="U60" s="115">
        <f t="shared" si="2"/>
        <v>32.6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0.41000000000000369</v>
      </c>
      <c r="P61">
        <v>13.013668841255049</v>
      </c>
      <c r="Q61">
        <v>7.4334886610748683</v>
      </c>
      <c r="R61">
        <v>0</v>
      </c>
      <c r="S61">
        <v>1.9343274308791552</v>
      </c>
      <c r="T61">
        <v>10.21851506679093</v>
      </c>
      <c r="U61" s="115">
        <f t="shared" si="2"/>
        <v>32.6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0.41000000000000369</v>
      </c>
      <c r="P62">
        <v>13.013668841255049</v>
      </c>
      <c r="Q62">
        <v>7.4334886610748683</v>
      </c>
      <c r="R62">
        <v>0</v>
      </c>
      <c r="S62">
        <v>1.9343274308791552</v>
      </c>
      <c r="T62">
        <v>10.21851506679093</v>
      </c>
      <c r="U62" s="115">
        <f t="shared" si="2"/>
        <v>32.6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0.41000000000000369</v>
      </c>
      <c r="P63">
        <v>13.013668841255049</v>
      </c>
      <c r="Q63">
        <v>7.4334886610748683</v>
      </c>
      <c r="R63">
        <v>0</v>
      </c>
      <c r="S63">
        <v>1.9343274308791552</v>
      </c>
      <c r="T63">
        <v>10.21851506679093</v>
      </c>
      <c r="U63" s="115">
        <f t="shared" si="2"/>
        <v>32.6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0.41000000000000369</v>
      </c>
      <c r="P64">
        <v>13.013668841255049</v>
      </c>
      <c r="Q64">
        <v>7.4334886610748683</v>
      </c>
      <c r="R64">
        <v>0</v>
      </c>
      <c r="S64">
        <v>1.9343274308791552</v>
      </c>
      <c r="T64">
        <v>10.21851506679093</v>
      </c>
      <c r="U64" s="115">
        <f t="shared" si="2"/>
        <v>32.6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0.41000000000000369</v>
      </c>
      <c r="P65">
        <v>13.013668841255049</v>
      </c>
      <c r="Q65">
        <v>7.4334886610748683</v>
      </c>
      <c r="R65">
        <v>0</v>
      </c>
      <c r="S65">
        <v>1.9343274308791552</v>
      </c>
      <c r="T65">
        <v>10.21851506679093</v>
      </c>
      <c r="U65" s="115">
        <f t="shared" si="2"/>
        <v>32.6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0.41000000000000369</v>
      </c>
      <c r="P66">
        <v>13.013668841255049</v>
      </c>
      <c r="Q66">
        <v>7.4334886610748683</v>
      </c>
      <c r="R66">
        <v>0</v>
      </c>
      <c r="S66">
        <v>1.9343274308791552</v>
      </c>
      <c r="T66">
        <v>10.21851506679093</v>
      </c>
      <c r="U66" s="115">
        <f t="shared" si="2"/>
        <v>32.6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0.41000000000000369</v>
      </c>
      <c r="P67">
        <v>13.013668841255049</v>
      </c>
      <c r="Q67">
        <v>7.4334886610748683</v>
      </c>
      <c r="R67">
        <v>0</v>
      </c>
      <c r="S67">
        <v>1.9343274308791552</v>
      </c>
      <c r="T67">
        <v>10.21851506679093</v>
      </c>
      <c r="U67" s="115">
        <f t="shared" ref="U67:U98" si="8">SUM(P67:T67)</f>
        <v>32.6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0.41000000000000369</v>
      </c>
      <c r="P68">
        <v>13.013668841255049</v>
      </c>
      <c r="Q68">
        <v>7.4334886610748683</v>
      </c>
      <c r="R68">
        <v>0</v>
      </c>
      <c r="S68">
        <v>1.9343274308791552</v>
      </c>
      <c r="T68">
        <v>10.21851506679093</v>
      </c>
      <c r="U68" s="115">
        <f t="shared" si="8"/>
        <v>32.6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0.41000000000000369</v>
      </c>
      <c r="P69">
        <v>13.013668841255049</v>
      </c>
      <c r="Q69">
        <v>7.4334886610748683</v>
      </c>
      <c r="R69">
        <v>0</v>
      </c>
      <c r="S69">
        <v>1.9343274308791552</v>
      </c>
      <c r="T69">
        <v>10.21851506679093</v>
      </c>
      <c r="U69" s="115">
        <f t="shared" si="8"/>
        <v>32.6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0.41000000000000369</v>
      </c>
      <c r="P70">
        <v>13.013668841255049</v>
      </c>
      <c r="Q70">
        <v>7.4334886610748683</v>
      </c>
      <c r="R70">
        <v>0</v>
      </c>
      <c r="S70">
        <v>1.9343274308791552</v>
      </c>
      <c r="T70">
        <v>10.21851506679093</v>
      </c>
      <c r="U70" s="115">
        <f t="shared" si="8"/>
        <v>32.6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0.41000000000000369</v>
      </c>
      <c r="P71">
        <v>13.013668841255049</v>
      </c>
      <c r="Q71">
        <v>7.4334886610748683</v>
      </c>
      <c r="R71">
        <v>0</v>
      </c>
      <c r="S71">
        <v>1.9343274308791552</v>
      </c>
      <c r="T71">
        <v>10.21851506679093</v>
      </c>
      <c r="U71" s="115">
        <f t="shared" si="8"/>
        <v>32.6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80</v>
      </c>
      <c r="G72">
        <f t="shared" si="11"/>
        <v>32.6</v>
      </c>
      <c r="H72" s="113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1.91</v>
      </c>
      <c r="M72">
        <f>TPDDL_EOD!AA72+TPDDL_EOD!AB72</f>
        <v>10.09</v>
      </c>
      <c r="N72">
        <f t="shared" si="6"/>
        <v>32.19</v>
      </c>
      <c r="O72" s="113">
        <f t="shared" si="7"/>
        <v>0.41000000000000369</v>
      </c>
      <c r="P72">
        <v>13.013668841255049</v>
      </c>
      <c r="Q72">
        <v>7.4334886610748683</v>
      </c>
      <c r="R72">
        <v>0</v>
      </c>
      <c r="S72">
        <v>1.9343274308791552</v>
      </c>
      <c r="T72">
        <v>10.21851506679093</v>
      </c>
      <c r="U72" s="115">
        <f t="shared" si="8"/>
        <v>32.6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3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1.91</v>
      </c>
      <c r="M73">
        <f>TPDDL_EOD!AA73+TPDDL_EOD!AB73</f>
        <v>10.09</v>
      </c>
      <c r="N73">
        <f t="shared" si="6"/>
        <v>32.19</v>
      </c>
      <c r="O73" s="113">
        <f t="shared" si="7"/>
        <v>0.41000000000000369</v>
      </c>
      <c r="P73">
        <v>13.013668841255049</v>
      </c>
      <c r="Q73">
        <v>7.4334886610748683</v>
      </c>
      <c r="R73">
        <v>0</v>
      </c>
      <c r="S73">
        <v>1.9343274308791552</v>
      </c>
      <c r="T73">
        <v>10.21851506679093</v>
      </c>
      <c r="U73" s="115">
        <f t="shared" si="8"/>
        <v>32.6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3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1.91</v>
      </c>
      <c r="M74">
        <f>TPDDL_EOD!AA74+TPDDL_EOD!AB74</f>
        <v>10.09</v>
      </c>
      <c r="N74">
        <f t="shared" si="6"/>
        <v>32.19</v>
      </c>
      <c r="O74" s="113">
        <f t="shared" si="7"/>
        <v>0.41000000000000369</v>
      </c>
      <c r="P74">
        <v>13.013668841255049</v>
      </c>
      <c r="Q74">
        <v>7.4334886610748683</v>
      </c>
      <c r="R74">
        <v>0</v>
      </c>
      <c r="S74">
        <v>1.9343274308791552</v>
      </c>
      <c r="T74">
        <v>10.21851506679093</v>
      </c>
      <c r="U74" s="115">
        <f t="shared" si="8"/>
        <v>32.6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13.23</v>
      </c>
      <c r="J75">
        <f>BYPL_EOD!AA75+BYPL_EOD!AB75</f>
        <v>7.56</v>
      </c>
      <c r="K75">
        <f>MES_EOD!AA75+MES_EOD!AB75</f>
        <v>0</v>
      </c>
      <c r="L75">
        <f>NDMC_EOD!AA75+NDMC_EOD!AB75</f>
        <v>1.97</v>
      </c>
      <c r="M75">
        <f>TPDDL_EOD!AA75+TPDDL_EOD!AB75</f>
        <v>10.4</v>
      </c>
      <c r="N75">
        <f t="shared" si="6"/>
        <v>33.159999999999997</v>
      </c>
      <c r="O75" s="113">
        <f t="shared" si="7"/>
        <v>0.44000000000000483</v>
      </c>
      <c r="P75">
        <v>13.405548854041015</v>
      </c>
      <c r="Q75">
        <v>7.6603136308805801</v>
      </c>
      <c r="R75">
        <v>0</v>
      </c>
      <c r="S75">
        <v>1.9961399276236431</v>
      </c>
      <c r="T75">
        <v>10.537997587454766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13.23</v>
      </c>
      <c r="J76">
        <f>BYPL_EOD!AA76+BYPL_EOD!AB76</f>
        <v>7.56</v>
      </c>
      <c r="K76">
        <f>MES_EOD!AA76+MES_EOD!AB76</f>
        <v>0</v>
      </c>
      <c r="L76">
        <f>NDMC_EOD!AA76+NDMC_EOD!AB76</f>
        <v>1.97</v>
      </c>
      <c r="M76">
        <f>TPDDL_EOD!AA76+TPDDL_EOD!AB76</f>
        <v>10.4</v>
      </c>
      <c r="N76">
        <f t="shared" si="6"/>
        <v>33.159999999999997</v>
      </c>
      <c r="O76" s="113">
        <f t="shared" si="7"/>
        <v>0.44000000000000483</v>
      </c>
      <c r="P76">
        <v>13.405548854041015</v>
      </c>
      <c r="Q76">
        <v>7.6603136308805801</v>
      </c>
      <c r="R76">
        <v>0</v>
      </c>
      <c r="S76">
        <v>1.9961399276236431</v>
      </c>
      <c r="T76">
        <v>10.537997587454766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13.23</v>
      </c>
      <c r="J77">
        <f>BYPL_EOD!AA77+BYPL_EOD!AB77</f>
        <v>7.56</v>
      </c>
      <c r="K77">
        <f>MES_EOD!AA77+MES_EOD!AB77</f>
        <v>0</v>
      </c>
      <c r="L77">
        <f>NDMC_EOD!AA77+NDMC_EOD!AB77</f>
        <v>1.97</v>
      </c>
      <c r="M77">
        <f>TPDDL_EOD!AA77+TPDDL_EOD!AB77</f>
        <v>10.4</v>
      </c>
      <c r="N77">
        <f t="shared" si="6"/>
        <v>33.159999999999997</v>
      </c>
      <c r="O77" s="113">
        <f t="shared" si="7"/>
        <v>0.44000000000000483</v>
      </c>
      <c r="P77">
        <v>13.405548854041015</v>
      </c>
      <c r="Q77">
        <v>7.6603136308805801</v>
      </c>
      <c r="R77">
        <v>0</v>
      </c>
      <c r="S77">
        <v>1.9961399276236431</v>
      </c>
      <c r="T77">
        <v>10.537997587454766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13.23</v>
      </c>
      <c r="J78">
        <f>BYPL_EOD!AA78+BYPL_EOD!AB78</f>
        <v>7.56</v>
      </c>
      <c r="K78">
        <f>MES_EOD!AA78+MES_EOD!AB78</f>
        <v>0</v>
      </c>
      <c r="L78">
        <f>NDMC_EOD!AA78+NDMC_EOD!AB78</f>
        <v>1.97</v>
      </c>
      <c r="M78">
        <f>TPDDL_EOD!AA78+TPDDL_EOD!AB78</f>
        <v>10.4</v>
      </c>
      <c r="N78">
        <f t="shared" si="6"/>
        <v>33.159999999999997</v>
      </c>
      <c r="O78" s="113">
        <f t="shared" si="7"/>
        <v>0.44000000000000483</v>
      </c>
      <c r="P78">
        <v>13.405548854041015</v>
      </c>
      <c r="Q78">
        <v>7.6603136308805801</v>
      </c>
      <c r="R78">
        <v>0</v>
      </c>
      <c r="S78">
        <v>1.9961399276236431</v>
      </c>
      <c r="T78">
        <v>10.537997587454766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13.62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10.7</v>
      </c>
      <c r="N79">
        <f t="shared" si="6"/>
        <v>34.119999999999997</v>
      </c>
      <c r="O79" s="113">
        <f t="shared" si="7"/>
        <v>0.48000000000000398</v>
      </c>
      <c r="P79">
        <v>13.811606096131301</v>
      </c>
      <c r="Q79">
        <v>7.889449003517</v>
      </c>
      <c r="R79">
        <v>0</v>
      </c>
      <c r="S79">
        <v>2.0484173505275503</v>
      </c>
      <c r="T79">
        <v>10.85052754982415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13.62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10.7</v>
      </c>
      <c r="N80">
        <f t="shared" si="6"/>
        <v>34.119999999999997</v>
      </c>
      <c r="O80" s="113">
        <f t="shared" si="7"/>
        <v>0.48000000000000398</v>
      </c>
      <c r="P80">
        <v>13.811606096131301</v>
      </c>
      <c r="Q80">
        <v>7.889449003517</v>
      </c>
      <c r="R80">
        <v>0</v>
      </c>
      <c r="S80">
        <v>2.0484173505275503</v>
      </c>
      <c r="T80">
        <v>10.85052754982415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13.62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10.7</v>
      </c>
      <c r="N81">
        <f t="shared" si="6"/>
        <v>34.119999999999997</v>
      </c>
      <c r="O81" s="113">
        <f t="shared" si="7"/>
        <v>0.48000000000000398</v>
      </c>
      <c r="P81">
        <v>13.811606096131301</v>
      </c>
      <c r="Q81">
        <v>7.889449003517</v>
      </c>
      <c r="R81">
        <v>0</v>
      </c>
      <c r="S81">
        <v>2.0484173505275503</v>
      </c>
      <c r="T81">
        <v>10.85052754982415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13.62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10.7</v>
      </c>
      <c r="N82">
        <f t="shared" si="6"/>
        <v>34.119999999999997</v>
      </c>
      <c r="O82" s="113">
        <f t="shared" si="7"/>
        <v>0.48000000000000398</v>
      </c>
      <c r="P82">
        <v>13.811606096131301</v>
      </c>
      <c r="Q82">
        <v>7.889449003517</v>
      </c>
      <c r="R82">
        <v>0</v>
      </c>
      <c r="S82">
        <v>2.0484173505275503</v>
      </c>
      <c r="T82">
        <v>10.85052754982415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35.11</v>
      </c>
      <c r="O83" s="113">
        <f t="shared" si="7"/>
        <v>0.49000000000000199</v>
      </c>
      <c r="P83">
        <v>14.225804614070066</v>
      </c>
      <c r="Q83">
        <v>8.11164910281971</v>
      </c>
      <c r="R83">
        <v>0</v>
      </c>
      <c r="S83">
        <v>2.1090287667331244</v>
      </c>
      <c r="T83">
        <v>11.153517516377102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35.11</v>
      </c>
      <c r="O84" s="113">
        <f t="shared" si="7"/>
        <v>0.49000000000000199</v>
      </c>
      <c r="P84">
        <v>14.225804614070066</v>
      </c>
      <c r="Q84">
        <v>8.11164910281971</v>
      </c>
      <c r="R84">
        <v>0</v>
      </c>
      <c r="S84">
        <v>2.1090287667331244</v>
      </c>
      <c r="T84">
        <v>11.153517516377102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35.11</v>
      </c>
      <c r="O85" s="113">
        <f t="shared" si="7"/>
        <v>0.49000000000000199</v>
      </c>
      <c r="P85">
        <v>14.225804614070066</v>
      </c>
      <c r="Q85">
        <v>8.11164910281971</v>
      </c>
      <c r="R85">
        <v>0</v>
      </c>
      <c r="S85">
        <v>2.1090287667331244</v>
      </c>
      <c r="T85">
        <v>11.153517516377102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35.11</v>
      </c>
      <c r="O86" s="113">
        <f t="shared" si="7"/>
        <v>0.49000000000000199</v>
      </c>
      <c r="P86">
        <v>14.225804614070066</v>
      </c>
      <c r="Q86">
        <v>8.11164910281971</v>
      </c>
      <c r="R86">
        <v>0</v>
      </c>
      <c r="S86">
        <v>2.1090287667331244</v>
      </c>
      <c r="T86">
        <v>11.153517516377102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35.11</v>
      </c>
      <c r="O87" s="113">
        <f t="shared" si="7"/>
        <v>0.49000000000000199</v>
      </c>
      <c r="P87">
        <v>14.225804614070066</v>
      </c>
      <c r="Q87">
        <v>8.11164910281971</v>
      </c>
      <c r="R87">
        <v>0</v>
      </c>
      <c r="S87">
        <v>2.1090287667331244</v>
      </c>
      <c r="T87">
        <v>11.153517516377102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35.11</v>
      </c>
      <c r="O88" s="113">
        <f t="shared" si="7"/>
        <v>0.49000000000000199</v>
      </c>
      <c r="P88">
        <v>14.225804614070066</v>
      </c>
      <c r="Q88">
        <v>8.11164910281971</v>
      </c>
      <c r="R88">
        <v>0</v>
      </c>
      <c r="S88">
        <v>2.1090287667331244</v>
      </c>
      <c r="T88">
        <v>11.153517516377102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35.11</v>
      </c>
      <c r="O89" s="113">
        <f t="shared" si="7"/>
        <v>0.49000000000000199</v>
      </c>
      <c r="P89">
        <v>14.225804614070066</v>
      </c>
      <c r="Q89">
        <v>8.11164910281971</v>
      </c>
      <c r="R89">
        <v>0</v>
      </c>
      <c r="S89">
        <v>2.1090287667331244</v>
      </c>
      <c r="T89">
        <v>11.153517516377102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35.11</v>
      </c>
      <c r="O90" s="113">
        <f t="shared" si="7"/>
        <v>0.49000000000000199</v>
      </c>
      <c r="P90">
        <v>14.225804614070066</v>
      </c>
      <c r="Q90">
        <v>8.11164910281971</v>
      </c>
      <c r="R90">
        <v>0</v>
      </c>
      <c r="S90">
        <v>2.1090287667331244</v>
      </c>
      <c r="T90">
        <v>11.153517516377102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35.11</v>
      </c>
      <c r="O91" s="113">
        <f t="shared" si="7"/>
        <v>0.49000000000000199</v>
      </c>
      <c r="P91">
        <v>14.225804614070066</v>
      </c>
      <c r="Q91">
        <v>8.11164910281971</v>
      </c>
      <c r="R91">
        <v>0</v>
      </c>
      <c r="S91">
        <v>2.1090287667331244</v>
      </c>
      <c r="T91">
        <v>11.153517516377102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3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14.88</v>
      </c>
      <c r="J93">
        <f>BYPL_EOD!AA93+BYPL_EOD!AB93</f>
        <v>8.15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36.11</v>
      </c>
      <c r="O93" s="113">
        <f t="shared" si="7"/>
        <v>0.49000000000000199</v>
      </c>
      <c r="P93">
        <v>15.081916366657437</v>
      </c>
      <c r="Q93">
        <v>8.2605926336194972</v>
      </c>
      <c r="R93">
        <v>0</v>
      </c>
      <c r="S93">
        <v>2.1082248684574911</v>
      </c>
      <c r="T93">
        <v>11.149266131265579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14.88</v>
      </c>
      <c r="J94">
        <f>BYPL_EOD!AA94+BYPL_EOD!AB94</f>
        <v>8.15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36.11</v>
      </c>
      <c r="O94" s="113">
        <f t="shared" si="7"/>
        <v>0.49000000000000199</v>
      </c>
      <c r="P94">
        <v>15.081916366657437</v>
      </c>
      <c r="Q94">
        <v>8.2605926336194972</v>
      </c>
      <c r="R94">
        <v>0</v>
      </c>
      <c r="S94">
        <v>2.1082248684574911</v>
      </c>
      <c r="T94">
        <v>11.149266131265579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14.88</v>
      </c>
      <c r="J95">
        <f>BYPL_EOD!AA95+BYPL_EOD!AB95</f>
        <v>8.15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36.11</v>
      </c>
      <c r="O95" s="113">
        <f t="shared" si="7"/>
        <v>0.49000000000000199</v>
      </c>
      <c r="P95">
        <v>15.081916366657437</v>
      </c>
      <c r="Q95">
        <v>8.2605926336194972</v>
      </c>
      <c r="R95">
        <v>0</v>
      </c>
      <c r="S95">
        <v>2.1082248684574911</v>
      </c>
      <c r="T95">
        <v>11.149266131265579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14.88</v>
      </c>
      <c r="J96">
        <f>BYPL_EOD!AA96+BYPL_EOD!AB96</f>
        <v>8.15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36.11</v>
      </c>
      <c r="O96" s="113">
        <f t="shared" si="7"/>
        <v>0.49000000000000199</v>
      </c>
      <c r="P96">
        <v>15.081916366657437</v>
      </c>
      <c r="Q96">
        <v>8.2605926336194972</v>
      </c>
      <c r="R96">
        <v>0</v>
      </c>
      <c r="S96">
        <v>2.1082248684574911</v>
      </c>
      <c r="T96">
        <v>11.149266131265579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14.88</v>
      </c>
      <c r="J97">
        <f>BYPL_EOD!AA97+BYPL_EOD!AB97</f>
        <v>8.15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36.11</v>
      </c>
      <c r="O97" s="113">
        <f t="shared" si="7"/>
        <v>0.49000000000000199</v>
      </c>
      <c r="P97">
        <v>15.081916366657437</v>
      </c>
      <c r="Q97">
        <v>8.2605926336194972</v>
      </c>
      <c r="R97">
        <v>0</v>
      </c>
      <c r="S97">
        <v>2.1082248684574911</v>
      </c>
      <c r="T97">
        <v>11.149266131265579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14.88</v>
      </c>
      <c r="J98">
        <f>BYPL_EOD!AA98+BYPL_EOD!AB98</f>
        <v>8.15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36.11</v>
      </c>
      <c r="O98" s="113">
        <f t="shared" si="7"/>
        <v>0.49000000000000199</v>
      </c>
      <c r="P98">
        <v>15.081916366657437</v>
      </c>
      <c r="Q98">
        <v>8.2605926336194972</v>
      </c>
      <c r="R98">
        <v>0</v>
      </c>
      <c r="S98">
        <v>2.1082248684574911</v>
      </c>
      <c r="T98">
        <v>11.149266131265579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0.84289999999999865</v>
      </c>
      <c r="E99" s="115">
        <f t="shared" si="12"/>
        <v>0</v>
      </c>
      <c r="F99" s="115">
        <f t="shared" si="12"/>
        <v>1.92</v>
      </c>
      <c r="G99" s="115">
        <f t="shared" si="12"/>
        <v>0.84289999999999865</v>
      </c>
      <c r="H99" s="115"/>
      <c r="I99" s="115">
        <f t="shared" si="12"/>
        <v>0.3367150000000001</v>
      </c>
      <c r="J99" s="115">
        <f t="shared" si="12"/>
        <v>0.18869749999999985</v>
      </c>
      <c r="K99" s="115">
        <f t="shared" si="12"/>
        <v>0</v>
      </c>
      <c r="L99" s="115">
        <f t="shared" si="12"/>
        <v>4.8680000000000029E-2</v>
      </c>
      <c r="M99" s="115">
        <f t="shared" si="12"/>
        <v>0.25735250000000015</v>
      </c>
      <c r="N99" s="115">
        <f t="shared" si="12"/>
        <v>0.83144500000000043</v>
      </c>
      <c r="O99" s="115">
        <f t="shared" si="12"/>
        <v>1.1455000000000068E-2</v>
      </c>
      <c r="P99" s="115">
        <f t="shared" si="12"/>
        <v>0.34135313222661373</v>
      </c>
      <c r="Q99" s="115">
        <f t="shared" si="12"/>
        <v>0.19129736098012159</v>
      </c>
      <c r="R99" s="115">
        <f t="shared" si="12"/>
        <v>0</v>
      </c>
      <c r="S99" s="115">
        <f t="shared" si="12"/>
        <v>4.9350776696872649E-2</v>
      </c>
      <c r="T99" s="115">
        <f t="shared" si="12"/>
        <v>0.26089873009639192</v>
      </c>
      <c r="U99" s="115">
        <f t="shared" si="12"/>
        <v>0.84289999999999865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282.04599999999999</v>
      </c>
      <c r="E3">
        <f>BAWANA!AM3</f>
        <v>0</v>
      </c>
      <c r="F3">
        <f>(B3+C3)*0.8</f>
        <v>256</v>
      </c>
      <c r="G3">
        <f>(D3+E3)</f>
        <v>282.04599999999999</v>
      </c>
      <c r="H3" s="113"/>
      <c r="I3">
        <f>BRPL_EOD!AI3+BRPL_EOD!AJ3</f>
        <v>99.61</v>
      </c>
      <c r="J3">
        <f>BYPL_EOD!AI3+BYPL_EOD!AJ3</f>
        <v>107.6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282.04999999999995</v>
      </c>
      <c r="O3" s="113">
        <f t="shared" ref="O3:O66" si="1">G3-N3</f>
        <v>-3.999999999962256E-3</v>
      </c>
      <c r="P3">
        <v>99.60858734266975</v>
      </c>
      <c r="Q3">
        <v>107.59847402942742</v>
      </c>
      <c r="R3">
        <v>5.8399171778053542</v>
      </c>
      <c r="S3">
        <v>18.999730544229749</v>
      </c>
      <c r="T3">
        <v>49.99929090586776</v>
      </c>
      <c r="U3" s="115">
        <f t="shared" ref="U3:U66" si="2">SUM(P3:T3)</f>
        <v>282.04600000000005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282.04599999999999</v>
      </c>
      <c r="E4">
        <f>BAWANA!AM4</f>
        <v>0</v>
      </c>
      <c r="F4">
        <f t="shared" ref="F4:F67" si="4">(B4+C4)*0.8</f>
        <v>256</v>
      </c>
      <c r="G4">
        <f t="shared" ref="G4:G67" si="5">(D4+E4)</f>
        <v>282.04599999999999</v>
      </c>
      <c r="H4" s="113"/>
      <c r="I4">
        <f>BRPL_EOD!AI4+BRPL_EOD!AJ4</f>
        <v>99.61</v>
      </c>
      <c r="J4">
        <f>BYPL_EOD!AI4+BYPL_EOD!AJ4</f>
        <v>107.6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282.04999999999995</v>
      </c>
      <c r="O4" s="113">
        <f t="shared" si="1"/>
        <v>-3.999999999962256E-3</v>
      </c>
      <c r="P4">
        <v>99.60858734266975</v>
      </c>
      <c r="Q4">
        <v>107.59847402942742</v>
      </c>
      <c r="R4">
        <v>5.8399171778053542</v>
      </c>
      <c r="S4">
        <v>18.999730544229749</v>
      </c>
      <c r="T4">
        <v>49.99929090586776</v>
      </c>
      <c r="U4" s="115">
        <f t="shared" si="2"/>
        <v>282.04600000000005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282.04599999999999</v>
      </c>
      <c r="E5">
        <f>BAWANA!AM5</f>
        <v>0</v>
      </c>
      <c r="F5">
        <f t="shared" si="4"/>
        <v>256</v>
      </c>
      <c r="G5">
        <f t="shared" si="5"/>
        <v>282.04599999999999</v>
      </c>
      <c r="H5" s="113"/>
      <c r="I5">
        <f>BRPL_EOD!AI5+BRPL_EOD!AJ5</f>
        <v>99.61</v>
      </c>
      <c r="J5">
        <f>BYPL_EOD!AI5+BYPL_EOD!AJ5</f>
        <v>107.6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282.04999999999995</v>
      </c>
      <c r="O5" s="113">
        <f t="shared" si="1"/>
        <v>-3.999999999962256E-3</v>
      </c>
      <c r="P5">
        <v>99.60858734266975</v>
      </c>
      <c r="Q5">
        <v>107.59847402942742</v>
      </c>
      <c r="R5">
        <v>5.8399171778053542</v>
      </c>
      <c r="S5">
        <v>18.999730544229749</v>
      </c>
      <c r="T5">
        <v>49.99929090586776</v>
      </c>
      <c r="U5" s="115">
        <f t="shared" si="2"/>
        <v>282.04600000000005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282.04599999999999</v>
      </c>
      <c r="E6">
        <f>BAWANA!AM6</f>
        <v>0</v>
      </c>
      <c r="F6">
        <f t="shared" si="4"/>
        <v>256</v>
      </c>
      <c r="G6">
        <f t="shared" si="5"/>
        <v>282.04599999999999</v>
      </c>
      <c r="H6" s="113"/>
      <c r="I6">
        <f>BRPL_EOD!AI6+BRPL_EOD!AJ6</f>
        <v>99.61</v>
      </c>
      <c r="J6">
        <f>BYPL_EOD!AI6+BYPL_EOD!AJ6</f>
        <v>107.6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282.04999999999995</v>
      </c>
      <c r="O6" s="113">
        <f t="shared" si="1"/>
        <v>-3.999999999962256E-3</v>
      </c>
      <c r="P6">
        <v>99.60858734266975</v>
      </c>
      <c r="Q6">
        <v>107.59847402942742</v>
      </c>
      <c r="R6">
        <v>5.8399171778053542</v>
      </c>
      <c r="S6">
        <v>18.999730544229749</v>
      </c>
      <c r="T6">
        <v>49.99929090586776</v>
      </c>
      <c r="U6" s="115">
        <f t="shared" si="2"/>
        <v>282.04600000000005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282.04599999999999</v>
      </c>
      <c r="E7">
        <f>BAWANA!AM7</f>
        <v>0</v>
      </c>
      <c r="F7">
        <f t="shared" si="4"/>
        <v>256</v>
      </c>
      <c r="G7">
        <f t="shared" si="5"/>
        <v>282.04599999999999</v>
      </c>
      <c r="H7" s="113"/>
      <c r="I7">
        <f>BRPL_EOD!AI7+BRPL_EOD!AJ7</f>
        <v>99.61</v>
      </c>
      <c r="J7">
        <f>BYPL_EOD!AI7+BYPL_EOD!AJ7</f>
        <v>107.6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282.04999999999995</v>
      </c>
      <c r="O7" s="113">
        <f t="shared" si="1"/>
        <v>-3.999999999962256E-3</v>
      </c>
      <c r="P7">
        <v>99.60858734266975</v>
      </c>
      <c r="Q7">
        <v>107.59847402942742</v>
      </c>
      <c r="R7">
        <v>5.8399171778053542</v>
      </c>
      <c r="S7">
        <v>18.999730544229749</v>
      </c>
      <c r="T7">
        <v>49.99929090586776</v>
      </c>
      <c r="U7" s="115">
        <f t="shared" si="2"/>
        <v>282.04600000000005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282.04599999999999</v>
      </c>
      <c r="E8">
        <f>BAWANA!AM8</f>
        <v>0</v>
      </c>
      <c r="F8">
        <f t="shared" si="4"/>
        <v>256</v>
      </c>
      <c r="G8">
        <f t="shared" si="5"/>
        <v>282.04599999999999</v>
      </c>
      <c r="H8" s="113"/>
      <c r="I8">
        <f>BRPL_EOD!AI8+BRPL_EOD!AJ8</f>
        <v>99.61</v>
      </c>
      <c r="J8">
        <f>BYPL_EOD!AI8+BYPL_EOD!AJ8</f>
        <v>107.6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282.04999999999995</v>
      </c>
      <c r="O8" s="113">
        <f t="shared" si="1"/>
        <v>-3.999999999962256E-3</v>
      </c>
      <c r="P8">
        <v>99.60858734266975</v>
      </c>
      <c r="Q8">
        <v>107.59847402942742</v>
      </c>
      <c r="R8">
        <v>5.8399171778053542</v>
      </c>
      <c r="S8">
        <v>18.999730544229749</v>
      </c>
      <c r="T8">
        <v>49.99929090586776</v>
      </c>
      <c r="U8" s="115">
        <f t="shared" si="2"/>
        <v>282.04600000000005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282.04599999999999</v>
      </c>
      <c r="E9">
        <f>BAWANA!AM9</f>
        <v>0</v>
      </c>
      <c r="F9">
        <f t="shared" si="4"/>
        <v>256</v>
      </c>
      <c r="G9">
        <f t="shared" si="5"/>
        <v>282.04599999999999</v>
      </c>
      <c r="H9" s="113"/>
      <c r="I9">
        <f>BRPL_EOD!AI9+BRPL_EOD!AJ9</f>
        <v>99.61</v>
      </c>
      <c r="J9">
        <f>BYPL_EOD!AI9+BYPL_EOD!AJ9</f>
        <v>107.6</v>
      </c>
      <c r="K9">
        <f>MES_EOD!AI9+MES_EOD!AJ9</f>
        <v>5.84</v>
      </c>
      <c r="L9">
        <f>NDMC_EOD!AI9+NDMC_EOD!AJ9</f>
        <v>19</v>
      </c>
      <c r="M9">
        <f>TPDDL_EOD!AI9+TPDDL_EOD!AJ9</f>
        <v>50</v>
      </c>
      <c r="N9">
        <f t="shared" si="0"/>
        <v>282.04999999999995</v>
      </c>
      <c r="O9" s="113">
        <f t="shared" si="1"/>
        <v>-3.999999999962256E-3</v>
      </c>
      <c r="P9">
        <v>99.60858734266975</v>
      </c>
      <c r="Q9">
        <v>107.59847402942742</v>
      </c>
      <c r="R9">
        <v>5.8399171778053542</v>
      </c>
      <c r="S9">
        <v>18.999730544229749</v>
      </c>
      <c r="T9">
        <v>49.99929090586776</v>
      </c>
      <c r="U9" s="115">
        <f t="shared" si="2"/>
        <v>282.04600000000005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282.04599999999999</v>
      </c>
      <c r="E10">
        <f>BAWANA!AM10</f>
        <v>0</v>
      </c>
      <c r="F10">
        <f t="shared" si="4"/>
        <v>256</v>
      </c>
      <c r="G10">
        <f t="shared" si="5"/>
        <v>282.04599999999999</v>
      </c>
      <c r="H10" s="113"/>
      <c r="I10">
        <f>BRPL_EOD!AI10+BRPL_EOD!AJ10</f>
        <v>99.61</v>
      </c>
      <c r="J10">
        <f>BYPL_EOD!AI10+BYPL_EOD!AJ10</f>
        <v>107.6</v>
      </c>
      <c r="K10">
        <f>MES_EOD!AI10+MES_EOD!AJ10</f>
        <v>5.84</v>
      </c>
      <c r="L10">
        <f>NDMC_EOD!AI10+NDMC_EOD!AJ10</f>
        <v>19</v>
      </c>
      <c r="M10">
        <f>TPDDL_EOD!AI10+TPDDL_EOD!AJ10</f>
        <v>50</v>
      </c>
      <c r="N10">
        <f t="shared" si="0"/>
        <v>282.04999999999995</v>
      </c>
      <c r="O10" s="113">
        <f t="shared" si="1"/>
        <v>-3.999999999962256E-3</v>
      </c>
      <c r="P10">
        <v>99.60858734266975</v>
      </c>
      <c r="Q10">
        <v>107.59847402942742</v>
      </c>
      <c r="R10">
        <v>5.8399171778053542</v>
      </c>
      <c r="S10">
        <v>18.999730544229749</v>
      </c>
      <c r="T10">
        <v>49.99929090586776</v>
      </c>
      <c r="U10" s="115">
        <f t="shared" si="2"/>
        <v>282.04600000000005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282.04599999999999</v>
      </c>
      <c r="E11">
        <f>BAWANA!AM11</f>
        <v>0</v>
      </c>
      <c r="F11">
        <f t="shared" si="4"/>
        <v>256</v>
      </c>
      <c r="G11">
        <f t="shared" si="5"/>
        <v>282.04599999999999</v>
      </c>
      <c r="H11" s="113"/>
      <c r="I11">
        <f>BRPL_EOD!AI11+BRPL_EOD!AJ11</f>
        <v>99.61</v>
      </c>
      <c r="J11">
        <f>BYPL_EOD!AI11+BYPL_EOD!AJ11</f>
        <v>107.6</v>
      </c>
      <c r="K11">
        <f>MES_EOD!AI11+MES_EOD!AJ11</f>
        <v>5.84</v>
      </c>
      <c r="L11">
        <f>NDMC_EOD!AI11+NDMC_EOD!AJ11</f>
        <v>19</v>
      </c>
      <c r="M11">
        <f>TPDDL_EOD!AI11+TPDDL_EOD!AJ11</f>
        <v>50</v>
      </c>
      <c r="N11">
        <f t="shared" si="0"/>
        <v>282.04999999999995</v>
      </c>
      <c r="O11" s="113">
        <f t="shared" si="1"/>
        <v>-3.999999999962256E-3</v>
      </c>
      <c r="P11">
        <v>99.60858734266975</v>
      </c>
      <c r="Q11">
        <v>107.59847402942742</v>
      </c>
      <c r="R11">
        <v>5.8399171778053542</v>
      </c>
      <c r="S11">
        <v>18.999730544229749</v>
      </c>
      <c r="T11">
        <v>49.99929090586776</v>
      </c>
      <c r="U11" s="115">
        <f t="shared" si="2"/>
        <v>282.04600000000005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282.04599999999999</v>
      </c>
      <c r="E12">
        <f>BAWANA!AM12</f>
        <v>0</v>
      </c>
      <c r="F12">
        <f t="shared" si="4"/>
        <v>256</v>
      </c>
      <c r="G12">
        <f t="shared" si="5"/>
        <v>282.04599999999999</v>
      </c>
      <c r="H12" s="113"/>
      <c r="I12">
        <f>BRPL_EOD!AI12+BRPL_EOD!AJ12</f>
        <v>99.61</v>
      </c>
      <c r="J12">
        <f>BYPL_EOD!AI12+BYPL_EOD!AJ12</f>
        <v>107.6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282.04999999999995</v>
      </c>
      <c r="O12" s="113">
        <f t="shared" si="1"/>
        <v>-3.999999999962256E-3</v>
      </c>
      <c r="P12">
        <v>99.60858734266975</v>
      </c>
      <c r="Q12">
        <v>107.59847402942742</v>
      </c>
      <c r="R12">
        <v>5.8399171778053542</v>
      </c>
      <c r="S12">
        <v>18.999730544229749</v>
      </c>
      <c r="T12">
        <v>49.99929090586776</v>
      </c>
      <c r="U12" s="115">
        <f t="shared" si="2"/>
        <v>282.04600000000005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269.03999999999996</v>
      </c>
      <c r="E13">
        <f>BAWANA!AM13</f>
        <v>0</v>
      </c>
      <c r="F13">
        <f t="shared" si="4"/>
        <v>256</v>
      </c>
      <c r="G13">
        <f t="shared" si="5"/>
        <v>269.03999999999996</v>
      </c>
      <c r="H13" s="113"/>
      <c r="I13">
        <f>BRPL_EOD!AI13+BRPL_EOD!AJ13</f>
        <v>99.61</v>
      </c>
      <c r="J13">
        <f>BYPL_EOD!AI13+BYPL_EOD!AJ13</f>
        <v>107.6</v>
      </c>
      <c r="K13">
        <f>MES_EOD!AI13+MES_EOD!AJ13</f>
        <v>5.84</v>
      </c>
      <c r="L13">
        <f>NDMC_EOD!AI13+NDMC_EOD!AJ13</f>
        <v>6</v>
      </c>
      <c r="M13">
        <f>TPDDL_EOD!AI13+TPDDL_EOD!AJ13</f>
        <v>50</v>
      </c>
      <c r="N13">
        <f t="shared" si="0"/>
        <v>269.04999999999995</v>
      </c>
      <c r="O13" s="113">
        <f t="shared" si="1"/>
        <v>-9.9999999999909051E-3</v>
      </c>
      <c r="P13">
        <v>99.606297714179519</v>
      </c>
      <c r="Q13">
        <v>107.59600074335626</v>
      </c>
      <c r="R13">
        <v>5.8397829399739827</v>
      </c>
      <c r="S13">
        <v>5.9997769931239553</v>
      </c>
      <c r="T13">
        <v>49.998141609366293</v>
      </c>
      <c r="U13" s="115">
        <f t="shared" si="2"/>
        <v>269.04000000000002</v>
      </c>
      <c r="V13" s="113">
        <f t="shared" si="3"/>
        <v>0</v>
      </c>
      <c r="Y13">
        <f>BAWANA!AW13+BAWANA!AX13</f>
        <v>0.48</v>
      </c>
      <c r="Z13">
        <f>BAWANA!BD13+BAWANA!BE13</f>
        <v>0.48</v>
      </c>
      <c r="AA13">
        <f>BAWANA!X13+BAWANA!Y13</f>
        <v>0.48</v>
      </c>
      <c r="AB13">
        <f>BAWANA!AE13+BAWANA!AF13</f>
        <v>0.48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269.03999999999996</v>
      </c>
      <c r="E14">
        <f>BAWANA!AM14</f>
        <v>0</v>
      </c>
      <c r="F14">
        <f t="shared" si="4"/>
        <v>256</v>
      </c>
      <c r="G14">
        <f t="shared" si="5"/>
        <v>269.03999999999996</v>
      </c>
      <c r="H14" s="113"/>
      <c r="I14">
        <f>BRPL_EOD!AI14+BRPL_EOD!AJ14</f>
        <v>99.61</v>
      </c>
      <c r="J14">
        <f>BYPL_EOD!AI14+BYPL_EOD!AJ14</f>
        <v>107.6</v>
      </c>
      <c r="K14">
        <f>MES_EOD!AI14+MES_EOD!AJ14</f>
        <v>5.84</v>
      </c>
      <c r="L14">
        <f>NDMC_EOD!AI14+NDMC_EOD!AJ14</f>
        <v>6</v>
      </c>
      <c r="M14">
        <f>TPDDL_EOD!AI14+TPDDL_EOD!AJ14</f>
        <v>50</v>
      </c>
      <c r="N14">
        <f t="shared" si="0"/>
        <v>269.04999999999995</v>
      </c>
      <c r="O14" s="113">
        <f t="shared" si="1"/>
        <v>-9.9999999999909051E-3</v>
      </c>
      <c r="P14">
        <v>99.606297714179519</v>
      </c>
      <c r="Q14">
        <v>107.59600074335626</v>
      </c>
      <c r="R14">
        <v>5.8397829399739827</v>
      </c>
      <c r="S14">
        <v>5.9997769931239553</v>
      </c>
      <c r="T14">
        <v>49.998141609366293</v>
      </c>
      <c r="U14" s="115">
        <f t="shared" si="2"/>
        <v>269.04000000000002</v>
      </c>
      <c r="V14" s="113">
        <f t="shared" si="3"/>
        <v>0</v>
      </c>
      <c r="Y14">
        <f>BAWANA!AW14+BAWANA!AX14</f>
        <v>0.48</v>
      </c>
      <c r="Z14">
        <f>BAWANA!BD14+BAWANA!BE14</f>
        <v>0.48</v>
      </c>
      <c r="AA14">
        <f>BAWANA!X14+BAWANA!Y14</f>
        <v>0.48</v>
      </c>
      <c r="AB14">
        <f>BAWANA!AE14+BAWANA!AF14</f>
        <v>0.48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269.03999999999996</v>
      </c>
      <c r="E15">
        <f>BAWANA!AM15</f>
        <v>0</v>
      </c>
      <c r="F15">
        <f t="shared" si="4"/>
        <v>256</v>
      </c>
      <c r="G15">
        <f t="shared" si="5"/>
        <v>269.03999999999996</v>
      </c>
      <c r="H15" s="113"/>
      <c r="I15">
        <f>BRPL_EOD!AI15+BRPL_EOD!AJ15</f>
        <v>99.61</v>
      </c>
      <c r="J15">
        <f>BYPL_EOD!AI15+BYPL_EOD!AJ15</f>
        <v>107.6</v>
      </c>
      <c r="K15">
        <f>MES_EOD!AI15+MES_EOD!AJ15</f>
        <v>5.84</v>
      </c>
      <c r="L15">
        <f>NDMC_EOD!AI15+NDMC_EOD!AJ15</f>
        <v>6</v>
      </c>
      <c r="M15">
        <f>TPDDL_EOD!AI15+TPDDL_EOD!AJ15</f>
        <v>50</v>
      </c>
      <c r="N15">
        <f t="shared" si="0"/>
        <v>269.04999999999995</v>
      </c>
      <c r="O15" s="113">
        <f t="shared" si="1"/>
        <v>-9.9999999999909051E-3</v>
      </c>
      <c r="P15">
        <v>99.606297714179519</v>
      </c>
      <c r="Q15">
        <v>107.59600074335626</v>
      </c>
      <c r="R15">
        <v>5.8397829399739827</v>
      </c>
      <c r="S15">
        <v>5.9997769931239553</v>
      </c>
      <c r="T15">
        <v>49.998141609366293</v>
      </c>
      <c r="U15" s="115">
        <f t="shared" si="2"/>
        <v>269.04000000000002</v>
      </c>
      <c r="V15" s="113">
        <f t="shared" si="3"/>
        <v>0</v>
      </c>
      <c r="Y15">
        <f>BAWANA!AW15+BAWANA!AX15</f>
        <v>0.48</v>
      </c>
      <c r="Z15">
        <f>BAWANA!BD15+BAWANA!BE15</f>
        <v>0.48</v>
      </c>
      <c r="AA15">
        <f>BAWANA!X15+BAWANA!Y15</f>
        <v>0.48</v>
      </c>
      <c r="AB15">
        <f>BAWANA!AE15+BAWANA!AF15</f>
        <v>0.48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269.03999999999996</v>
      </c>
      <c r="E16">
        <f>BAWANA!AM16</f>
        <v>0</v>
      </c>
      <c r="F16">
        <f t="shared" si="4"/>
        <v>256</v>
      </c>
      <c r="G16">
        <f t="shared" si="5"/>
        <v>269.03999999999996</v>
      </c>
      <c r="H16" s="113"/>
      <c r="I16">
        <f>BRPL_EOD!AI16+BRPL_EOD!AJ16</f>
        <v>99.61</v>
      </c>
      <c r="J16">
        <f>BYPL_EOD!AI16+BYPL_EOD!AJ16</f>
        <v>107.6</v>
      </c>
      <c r="K16">
        <f>MES_EOD!AI16+MES_EOD!AJ16</f>
        <v>5.84</v>
      </c>
      <c r="L16">
        <f>NDMC_EOD!AI16+NDMC_EOD!AJ16</f>
        <v>6</v>
      </c>
      <c r="M16">
        <f>TPDDL_EOD!AI16+TPDDL_EOD!AJ16</f>
        <v>50</v>
      </c>
      <c r="N16">
        <f t="shared" si="0"/>
        <v>269.04999999999995</v>
      </c>
      <c r="O16" s="113">
        <f t="shared" si="1"/>
        <v>-9.9999999999909051E-3</v>
      </c>
      <c r="P16">
        <v>99.606297714179519</v>
      </c>
      <c r="Q16">
        <v>107.59600074335626</v>
      </c>
      <c r="R16">
        <v>5.8397829399739827</v>
      </c>
      <c r="S16">
        <v>5.9997769931239553</v>
      </c>
      <c r="T16">
        <v>49.998141609366293</v>
      </c>
      <c r="U16" s="115">
        <f t="shared" si="2"/>
        <v>269.04000000000002</v>
      </c>
      <c r="V16" s="113">
        <f t="shared" si="3"/>
        <v>0</v>
      </c>
      <c r="Y16">
        <f>BAWANA!AW16+BAWANA!AX16</f>
        <v>0.48</v>
      </c>
      <c r="Z16">
        <f>BAWANA!BD16+BAWANA!BE16</f>
        <v>0.48</v>
      </c>
      <c r="AA16">
        <f>BAWANA!X16+BAWANA!Y16</f>
        <v>0.48</v>
      </c>
      <c r="AB16">
        <f>BAWANA!AE16+BAWANA!AF16</f>
        <v>0.48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269.03999999999996</v>
      </c>
      <c r="E17">
        <f>BAWANA!AM17</f>
        <v>0</v>
      </c>
      <c r="F17">
        <f t="shared" si="4"/>
        <v>256</v>
      </c>
      <c r="G17">
        <f t="shared" si="5"/>
        <v>269.03999999999996</v>
      </c>
      <c r="H17" s="113"/>
      <c r="I17">
        <f>BRPL_EOD!AI17+BRPL_EOD!AJ17</f>
        <v>99.61</v>
      </c>
      <c r="J17">
        <f>BYPL_EOD!AI17+BYPL_EOD!AJ17</f>
        <v>107.6</v>
      </c>
      <c r="K17">
        <f>MES_EOD!AI17+MES_EOD!AJ17</f>
        <v>5.84</v>
      </c>
      <c r="L17">
        <f>NDMC_EOD!AI17+NDMC_EOD!AJ17</f>
        <v>6</v>
      </c>
      <c r="M17">
        <f>TPDDL_EOD!AI17+TPDDL_EOD!AJ17</f>
        <v>50</v>
      </c>
      <c r="N17">
        <f t="shared" si="0"/>
        <v>269.04999999999995</v>
      </c>
      <c r="O17" s="113">
        <f t="shared" si="1"/>
        <v>-9.9999999999909051E-3</v>
      </c>
      <c r="P17">
        <v>99.606297714179519</v>
      </c>
      <c r="Q17">
        <v>107.59600074335626</v>
      </c>
      <c r="R17">
        <v>5.8397829399739827</v>
      </c>
      <c r="S17">
        <v>5.9997769931239553</v>
      </c>
      <c r="T17">
        <v>49.998141609366293</v>
      </c>
      <c r="U17" s="115">
        <f t="shared" si="2"/>
        <v>269.04000000000002</v>
      </c>
      <c r="V17" s="113">
        <f t="shared" si="3"/>
        <v>0</v>
      </c>
      <c r="Y17">
        <f>BAWANA!AW17+BAWANA!AX17</f>
        <v>0.48</v>
      </c>
      <c r="Z17">
        <f>BAWANA!BD17+BAWANA!BE17</f>
        <v>0.48</v>
      </c>
      <c r="AA17">
        <f>BAWANA!X17+BAWANA!Y17</f>
        <v>0.48</v>
      </c>
      <c r="AB17">
        <f>BAWANA!AE17+BAWANA!AF17</f>
        <v>0.48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269.03999999999996</v>
      </c>
      <c r="E18">
        <f>BAWANA!AM18</f>
        <v>0</v>
      </c>
      <c r="F18">
        <f t="shared" si="4"/>
        <v>256</v>
      </c>
      <c r="G18">
        <f t="shared" si="5"/>
        <v>269.03999999999996</v>
      </c>
      <c r="H18" s="113"/>
      <c r="I18">
        <f>BRPL_EOD!AI18+BRPL_EOD!AJ18</f>
        <v>99.61</v>
      </c>
      <c r="J18">
        <f>BYPL_EOD!AI18+BYPL_EOD!AJ18</f>
        <v>107.6</v>
      </c>
      <c r="K18">
        <f>MES_EOD!AI18+MES_EOD!AJ18</f>
        <v>5.84</v>
      </c>
      <c r="L18">
        <f>NDMC_EOD!AI18+NDMC_EOD!AJ18</f>
        <v>6</v>
      </c>
      <c r="M18">
        <f>TPDDL_EOD!AI18+TPDDL_EOD!AJ18</f>
        <v>50</v>
      </c>
      <c r="N18">
        <f t="shared" si="0"/>
        <v>269.04999999999995</v>
      </c>
      <c r="O18" s="113">
        <f t="shared" si="1"/>
        <v>-9.9999999999909051E-3</v>
      </c>
      <c r="P18">
        <v>99.606297714179519</v>
      </c>
      <c r="Q18">
        <v>107.59600074335626</v>
      </c>
      <c r="R18">
        <v>5.8397829399739827</v>
      </c>
      <c r="S18">
        <v>5.9997769931239553</v>
      </c>
      <c r="T18">
        <v>49.998141609366293</v>
      </c>
      <c r="U18" s="115">
        <f t="shared" si="2"/>
        <v>269.04000000000002</v>
      </c>
      <c r="V18" s="113">
        <f t="shared" si="3"/>
        <v>0</v>
      </c>
      <c r="Y18">
        <f>BAWANA!AW18+BAWANA!AX18</f>
        <v>0.48</v>
      </c>
      <c r="Z18">
        <f>BAWANA!BD18+BAWANA!BE18</f>
        <v>0.48</v>
      </c>
      <c r="AA18">
        <f>BAWANA!X18+BAWANA!Y18</f>
        <v>0.48</v>
      </c>
      <c r="AB18">
        <f>BAWANA!AE18+BAWANA!AF18</f>
        <v>0.48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269.03999999999996</v>
      </c>
      <c r="E19">
        <f>BAWANA!AM19</f>
        <v>0</v>
      </c>
      <c r="F19">
        <f t="shared" si="4"/>
        <v>256</v>
      </c>
      <c r="G19">
        <f t="shared" si="5"/>
        <v>269.03999999999996</v>
      </c>
      <c r="H19" s="113"/>
      <c r="I19">
        <f>BRPL_EOD!AI19+BRPL_EOD!AJ19</f>
        <v>99.61</v>
      </c>
      <c r="J19">
        <f>BYPL_EOD!AI19+BYPL_EOD!AJ19</f>
        <v>107.6</v>
      </c>
      <c r="K19">
        <f>MES_EOD!AI19+MES_EOD!AJ19</f>
        <v>5.84</v>
      </c>
      <c r="L19">
        <f>NDMC_EOD!AI19+NDMC_EOD!AJ19</f>
        <v>6</v>
      </c>
      <c r="M19">
        <f>TPDDL_EOD!AI19+TPDDL_EOD!AJ19</f>
        <v>50</v>
      </c>
      <c r="N19">
        <f t="shared" si="0"/>
        <v>269.04999999999995</v>
      </c>
      <c r="O19" s="113">
        <f t="shared" si="1"/>
        <v>-9.9999999999909051E-3</v>
      </c>
      <c r="P19">
        <v>99.606297714179519</v>
      </c>
      <c r="Q19">
        <v>107.59600074335626</v>
      </c>
      <c r="R19">
        <v>5.8397829399739827</v>
      </c>
      <c r="S19">
        <v>5.9997769931239553</v>
      </c>
      <c r="T19">
        <v>49.998141609366293</v>
      </c>
      <c r="U19" s="115">
        <f t="shared" si="2"/>
        <v>269.04000000000002</v>
      </c>
      <c r="V19" s="113">
        <f t="shared" si="3"/>
        <v>0</v>
      </c>
      <c r="Y19">
        <f>BAWANA!AW19+BAWANA!AX19</f>
        <v>0.48</v>
      </c>
      <c r="Z19">
        <f>BAWANA!BD19+BAWANA!BE19</f>
        <v>0.48</v>
      </c>
      <c r="AA19">
        <f>BAWANA!X19+BAWANA!Y19</f>
        <v>0.48</v>
      </c>
      <c r="AB19">
        <f>BAWANA!AE19+BAWANA!AF19</f>
        <v>0.48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269.03999999999996</v>
      </c>
      <c r="E20">
        <f>BAWANA!AM20</f>
        <v>0</v>
      </c>
      <c r="F20">
        <f t="shared" si="4"/>
        <v>256</v>
      </c>
      <c r="G20">
        <f t="shared" si="5"/>
        <v>269.03999999999996</v>
      </c>
      <c r="H20" s="113"/>
      <c r="I20">
        <f>BRPL_EOD!AI20+BRPL_EOD!AJ20</f>
        <v>99.61</v>
      </c>
      <c r="J20">
        <f>BYPL_EOD!AI20+BYPL_EOD!AJ20</f>
        <v>107.6</v>
      </c>
      <c r="K20">
        <f>MES_EOD!AI20+MES_EOD!AJ20</f>
        <v>5.84</v>
      </c>
      <c r="L20">
        <f>NDMC_EOD!AI20+NDMC_EOD!AJ20</f>
        <v>6</v>
      </c>
      <c r="M20">
        <f>TPDDL_EOD!AI20+TPDDL_EOD!AJ20</f>
        <v>50</v>
      </c>
      <c r="N20">
        <f t="shared" si="0"/>
        <v>269.04999999999995</v>
      </c>
      <c r="O20" s="113">
        <f t="shared" si="1"/>
        <v>-9.9999999999909051E-3</v>
      </c>
      <c r="P20">
        <v>99.606297714179519</v>
      </c>
      <c r="Q20">
        <v>107.59600074335626</v>
      </c>
      <c r="R20">
        <v>5.8397829399739827</v>
      </c>
      <c r="S20">
        <v>5.9997769931239553</v>
      </c>
      <c r="T20">
        <v>49.998141609366293</v>
      </c>
      <c r="U20" s="115">
        <f t="shared" si="2"/>
        <v>269.04000000000002</v>
      </c>
      <c r="V20" s="113">
        <f t="shared" si="3"/>
        <v>0</v>
      </c>
      <c r="Y20">
        <f>BAWANA!AW20+BAWANA!AX20</f>
        <v>0.48</v>
      </c>
      <c r="Z20">
        <f>BAWANA!BD20+BAWANA!BE20</f>
        <v>0.48</v>
      </c>
      <c r="AA20">
        <f>BAWANA!X20+BAWANA!Y20</f>
        <v>0.48</v>
      </c>
      <c r="AB20">
        <f>BAWANA!AE20+BAWANA!AF20</f>
        <v>0.48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269.03999999999996</v>
      </c>
      <c r="E21">
        <f>BAWANA!AM21</f>
        <v>0</v>
      </c>
      <c r="F21">
        <f t="shared" si="4"/>
        <v>256</v>
      </c>
      <c r="G21">
        <f t="shared" si="5"/>
        <v>269.03999999999996</v>
      </c>
      <c r="H21" s="113"/>
      <c r="I21">
        <f>BRPL_EOD!AI21+BRPL_EOD!AJ21</f>
        <v>99.61</v>
      </c>
      <c r="J21">
        <f>BYPL_EOD!AI21+BYPL_EOD!AJ21</f>
        <v>107.6</v>
      </c>
      <c r="K21">
        <f>MES_EOD!AI21+MES_EOD!AJ21</f>
        <v>5.84</v>
      </c>
      <c r="L21">
        <f>NDMC_EOD!AI21+NDMC_EOD!AJ21</f>
        <v>6</v>
      </c>
      <c r="M21">
        <f>TPDDL_EOD!AI21+TPDDL_EOD!AJ21</f>
        <v>50</v>
      </c>
      <c r="N21">
        <f t="shared" si="0"/>
        <v>269.04999999999995</v>
      </c>
      <c r="O21" s="113">
        <f t="shared" si="1"/>
        <v>-9.9999999999909051E-3</v>
      </c>
      <c r="P21">
        <v>99.606297714179519</v>
      </c>
      <c r="Q21">
        <v>107.59600074335626</v>
      </c>
      <c r="R21">
        <v>5.8397829399739827</v>
      </c>
      <c r="S21">
        <v>5.9997769931239553</v>
      </c>
      <c r="T21">
        <v>49.998141609366293</v>
      </c>
      <c r="U21" s="115">
        <f t="shared" si="2"/>
        <v>269.04000000000002</v>
      </c>
      <c r="V21" s="113">
        <f t="shared" si="3"/>
        <v>0</v>
      </c>
      <c r="Y21">
        <f>BAWANA!AW21+BAWANA!AX21</f>
        <v>0.48</v>
      </c>
      <c r="Z21">
        <f>BAWANA!BD21+BAWANA!BE21</f>
        <v>0.48</v>
      </c>
      <c r="AA21">
        <f>BAWANA!X21+BAWANA!Y21</f>
        <v>0.48</v>
      </c>
      <c r="AB21">
        <f>BAWANA!AE21+BAWANA!AF21</f>
        <v>0.48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269.03999999999996</v>
      </c>
      <c r="E22">
        <f>BAWANA!AM22</f>
        <v>0</v>
      </c>
      <c r="F22">
        <f t="shared" si="4"/>
        <v>256</v>
      </c>
      <c r="G22">
        <f t="shared" si="5"/>
        <v>269.03999999999996</v>
      </c>
      <c r="H22" s="113"/>
      <c r="I22">
        <f>BRPL_EOD!AI22+BRPL_EOD!AJ22</f>
        <v>99.61</v>
      </c>
      <c r="J22">
        <f>BYPL_EOD!AI22+BYPL_EOD!AJ22</f>
        <v>107.6</v>
      </c>
      <c r="K22">
        <f>MES_EOD!AI22+MES_EOD!AJ22</f>
        <v>5.84</v>
      </c>
      <c r="L22">
        <f>NDMC_EOD!AI22+NDMC_EOD!AJ22</f>
        <v>6</v>
      </c>
      <c r="M22">
        <f>TPDDL_EOD!AI22+TPDDL_EOD!AJ22</f>
        <v>50</v>
      </c>
      <c r="N22">
        <f t="shared" si="0"/>
        <v>269.04999999999995</v>
      </c>
      <c r="O22" s="113">
        <f t="shared" si="1"/>
        <v>-9.9999999999909051E-3</v>
      </c>
      <c r="P22">
        <v>99.606297714179519</v>
      </c>
      <c r="Q22">
        <v>107.59600074335626</v>
      </c>
      <c r="R22">
        <v>5.8397829399739827</v>
      </c>
      <c r="S22">
        <v>5.9997769931239553</v>
      </c>
      <c r="T22">
        <v>49.998141609366293</v>
      </c>
      <c r="U22" s="115">
        <f t="shared" si="2"/>
        <v>269.04000000000002</v>
      </c>
      <c r="V22" s="113">
        <f t="shared" si="3"/>
        <v>0</v>
      </c>
      <c r="Y22">
        <f>BAWANA!AW22+BAWANA!AX22</f>
        <v>0.48</v>
      </c>
      <c r="Z22">
        <f>BAWANA!BD22+BAWANA!BE22</f>
        <v>0.48</v>
      </c>
      <c r="AA22">
        <f>BAWANA!X22+BAWANA!Y22</f>
        <v>0.48</v>
      </c>
      <c r="AB22">
        <f>BAWANA!AE22+BAWANA!AF22</f>
        <v>0.48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269.03999999999996</v>
      </c>
      <c r="E23">
        <f>BAWANA!AM23</f>
        <v>0</v>
      </c>
      <c r="F23">
        <f t="shared" si="4"/>
        <v>256</v>
      </c>
      <c r="G23">
        <f t="shared" si="5"/>
        <v>269.03999999999996</v>
      </c>
      <c r="H23" s="113"/>
      <c r="I23">
        <f>BRPL_EOD!AI23+BRPL_EOD!AJ23</f>
        <v>99.61</v>
      </c>
      <c r="J23">
        <f>BYPL_EOD!AI23+BYPL_EOD!AJ23</f>
        <v>107.6</v>
      </c>
      <c r="K23">
        <f>MES_EOD!AI23+MES_EOD!AJ23</f>
        <v>5.84</v>
      </c>
      <c r="L23">
        <f>NDMC_EOD!AI23+NDMC_EOD!AJ23</f>
        <v>6</v>
      </c>
      <c r="M23">
        <f>TPDDL_EOD!AI23+TPDDL_EOD!AJ23</f>
        <v>50</v>
      </c>
      <c r="N23">
        <f t="shared" si="0"/>
        <v>269.04999999999995</v>
      </c>
      <c r="O23" s="113">
        <f t="shared" si="1"/>
        <v>-9.9999999999909051E-3</v>
      </c>
      <c r="P23">
        <v>99.606297714179519</v>
      </c>
      <c r="Q23">
        <v>107.59600074335626</v>
      </c>
      <c r="R23">
        <v>5.8397829399739827</v>
      </c>
      <c r="S23">
        <v>5.9997769931239553</v>
      </c>
      <c r="T23">
        <v>49.998141609366293</v>
      </c>
      <c r="U23" s="115">
        <f t="shared" si="2"/>
        <v>269.04000000000002</v>
      </c>
      <c r="V23" s="113">
        <f t="shared" si="3"/>
        <v>0</v>
      </c>
      <c r="Y23">
        <f>BAWANA!AW23+BAWANA!AX23</f>
        <v>0.48</v>
      </c>
      <c r="Z23">
        <f>BAWANA!BD23+BAWANA!BE23</f>
        <v>0.48</v>
      </c>
      <c r="AA23">
        <f>BAWANA!X23+BAWANA!Y23</f>
        <v>0.48</v>
      </c>
      <c r="AB23">
        <f>BAWANA!AE23+BAWANA!AF23</f>
        <v>0.48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269.03999999999996</v>
      </c>
      <c r="E24">
        <f>BAWANA!AM24</f>
        <v>0</v>
      </c>
      <c r="F24">
        <f t="shared" si="4"/>
        <v>256</v>
      </c>
      <c r="G24">
        <f t="shared" si="5"/>
        <v>269.03999999999996</v>
      </c>
      <c r="H24" s="113"/>
      <c r="I24">
        <f>BRPL_EOD!AI24+BRPL_EOD!AJ24</f>
        <v>99.61</v>
      </c>
      <c r="J24">
        <f>BYPL_EOD!AI24+BYPL_EOD!AJ24</f>
        <v>107.6</v>
      </c>
      <c r="K24">
        <f>MES_EOD!AI24+MES_EOD!AJ24</f>
        <v>5.84</v>
      </c>
      <c r="L24">
        <f>NDMC_EOD!AI24+NDMC_EOD!AJ24</f>
        <v>6</v>
      </c>
      <c r="M24">
        <f>TPDDL_EOD!AI24+TPDDL_EOD!AJ24</f>
        <v>50</v>
      </c>
      <c r="N24">
        <f t="shared" si="0"/>
        <v>269.04999999999995</v>
      </c>
      <c r="O24" s="113">
        <f t="shared" si="1"/>
        <v>-9.9999999999909051E-3</v>
      </c>
      <c r="P24">
        <v>99.606297714179519</v>
      </c>
      <c r="Q24">
        <v>107.59600074335626</v>
      </c>
      <c r="R24">
        <v>5.8397829399739827</v>
      </c>
      <c r="S24">
        <v>5.9997769931239553</v>
      </c>
      <c r="T24">
        <v>49.998141609366293</v>
      </c>
      <c r="U24" s="115">
        <f t="shared" si="2"/>
        <v>269.04000000000002</v>
      </c>
      <c r="V24" s="113">
        <f t="shared" si="3"/>
        <v>0</v>
      </c>
      <c r="Y24">
        <f>BAWANA!AW24+BAWANA!AX24</f>
        <v>0.48</v>
      </c>
      <c r="Z24">
        <f>BAWANA!BD24+BAWANA!BE24</f>
        <v>0.48</v>
      </c>
      <c r="AA24">
        <f>BAWANA!X24+BAWANA!Y24</f>
        <v>0.48</v>
      </c>
      <c r="AB24">
        <f>BAWANA!AE24+BAWANA!AF24</f>
        <v>0.48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269.03999999999996</v>
      </c>
      <c r="E25">
        <f>BAWANA!AM25</f>
        <v>0</v>
      </c>
      <c r="F25">
        <f t="shared" si="4"/>
        <v>256</v>
      </c>
      <c r="G25">
        <f t="shared" si="5"/>
        <v>269.03999999999996</v>
      </c>
      <c r="H25" s="113"/>
      <c r="I25">
        <f>BRPL_EOD!AI25+BRPL_EOD!AJ25</f>
        <v>99.61</v>
      </c>
      <c r="J25">
        <f>BYPL_EOD!AI25+BYPL_EOD!AJ25</f>
        <v>107.6</v>
      </c>
      <c r="K25">
        <f>MES_EOD!AI25+MES_EOD!AJ25</f>
        <v>5.84</v>
      </c>
      <c r="L25">
        <f>NDMC_EOD!AI25+NDMC_EOD!AJ25</f>
        <v>6</v>
      </c>
      <c r="M25">
        <f>TPDDL_EOD!AI25+TPDDL_EOD!AJ25</f>
        <v>50</v>
      </c>
      <c r="N25">
        <f t="shared" si="0"/>
        <v>269.04999999999995</v>
      </c>
      <c r="O25" s="113">
        <f t="shared" si="1"/>
        <v>-9.9999999999909051E-3</v>
      </c>
      <c r="P25">
        <v>99.606297714179519</v>
      </c>
      <c r="Q25">
        <v>107.59600074335626</v>
      </c>
      <c r="R25">
        <v>5.8397829399739827</v>
      </c>
      <c r="S25">
        <v>5.9997769931239553</v>
      </c>
      <c r="T25">
        <v>49.998141609366293</v>
      </c>
      <c r="U25" s="115">
        <f t="shared" si="2"/>
        <v>269.04000000000002</v>
      </c>
      <c r="V25" s="113">
        <f t="shared" si="3"/>
        <v>0</v>
      </c>
      <c r="Y25">
        <f>BAWANA!AW25+BAWANA!AX25</f>
        <v>0.48</v>
      </c>
      <c r="Z25">
        <f>BAWANA!BD25+BAWANA!BE25</f>
        <v>0.48</v>
      </c>
      <c r="AA25">
        <f>BAWANA!X25+BAWANA!Y25</f>
        <v>0.48</v>
      </c>
      <c r="AB25">
        <f>BAWANA!AE25+BAWANA!AF25</f>
        <v>0.48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269.03999999999996</v>
      </c>
      <c r="E26">
        <f>BAWANA!AM26</f>
        <v>0</v>
      </c>
      <c r="F26">
        <f t="shared" si="4"/>
        <v>256</v>
      </c>
      <c r="G26">
        <f t="shared" si="5"/>
        <v>269.03999999999996</v>
      </c>
      <c r="H26" s="113"/>
      <c r="I26">
        <f>BRPL_EOD!AI26+BRPL_EOD!AJ26</f>
        <v>99.61</v>
      </c>
      <c r="J26">
        <f>BYPL_EOD!AI26+BYPL_EOD!AJ26</f>
        <v>107.6</v>
      </c>
      <c r="K26">
        <f>MES_EOD!AI26+MES_EOD!AJ26</f>
        <v>5.84</v>
      </c>
      <c r="L26">
        <f>NDMC_EOD!AI26+NDMC_EOD!AJ26</f>
        <v>6</v>
      </c>
      <c r="M26">
        <f>TPDDL_EOD!AI26+TPDDL_EOD!AJ26</f>
        <v>50</v>
      </c>
      <c r="N26">
        <f t="shared" si="0"/>
        <v>269.04999999999995</v>
      </c>
      <c r="O26" s="113">
        <f t="shared" si="1"/>
        <v>-9.9999999999909051E-3</v>
      </c>
      <c r="P26">
        <v>99.606297714179519</v>
      </c>
      <c r="Q26">
        <v>107.59600074335626</v>
      </c>
      <c r="R26">
        <v>5.8397829399739827</v>
      </c>
      <c r="S26">
        <v>5.9997769931239553</v>
      </c>
      <c r="T26">
        <v>49.998141609366293</v>
      </c>
      <c r="U26" s="115">
        <f t="shared" si="2"/>
        <v>269.04000000000002</v>
      </c>
      <c r="V26" s="113">
        <f t="shared" si="3"/>
        <v>0</v>
      </c>
      <c r="Y26">
        <f>BAWANA!AW26+BAWANA!AX26</f>
        <v>0.48</v>
      </c>
      <c r="Z26">
        <f>BAWANA!BD26+BAWANA!BE26</f>
        <v>0.48</v>
      </c>
      <c r="AA26">
        <f>BAWANA!X26+BAWANA!Y26</f>
        <v>0.48</v>
      </c>
      <c r="AB26">
        <f>BAWANA!AE26+BAWANA!AF26</f>
        <v>0.48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242.92</v>
      </c>
      <c r="E27">
        <f>BAWANA!AM27</f>
        <v>0</v>
      </c>
      <c r="F27">
        <f t="shared" si="4"/>
        <v>256</v>
      </c>
      <c r="G27">
        <f t="shared" si="5"/>
        <v>242.92</v>
      </c>
      <c r="H27" s="113"/>
      <c r="I27">
        <f>BRPL_EOD!AI27+BRPL_EOD!AJ27</f>
        <v>99.61</v>
      </c>
      <c r="J27">
        <f>BYPL_EOD!AI27+BYPL_EOD!AJ27</f>
        <v>77.599999999999994</v>
      </c>
      <c r="K27">
        <f>MES_EOD!AI27+MES_EOD!AJ27</f>
        <v>5.84</v>
      </c>
      <c r="L27">
        <f>NDMC_EOD!AI27+NDMC_EOD!AJ27</f>
        <v>9.8800000000000008</v>
      </c>
      <c r="M27">
        <f>TPDDL_EOD!AI27+TPDDL_EOD!AJ27</f>
        <v>50</v>
      </c>
      <c r="N27">
        <f t="shared" si="0"/>
        <v>242.92999999999998</v>
      </c>
      <c r="O27" s="113">
        <f t="shared" si="1"/>
        <v>-9.9999999999909051E-3</v>
      </c>
      <c r="P27">
        <v>99.605899641872142</v>
      </c>
      <c r="Q27">
        <v>77.596805664183094</v>
      </c>
      <c r="R27">
        <v>5.8397596015313056</v>
      </c>
      <c r="S27">
        <v>9.8795932984810459</v>
      </c>
      <c r="T27">
        <v>49.997941793932412</v>
      </c>
      <c r="U27" s="115">
        <f t="shared" si="2"/>
        <v>242.92000000000002</v>
      </c>
      <c r="V27" s="113">
        <f t="shared" si="3"/>
        <v>0</v>
      </c>
      <c r="Y27">
        <f>BAWANA!AW27+BAWANA!AX27</f>
        <v>13.54</v>
      </c>
      <c r="Z27">
        <f>BAWANA!BD27+BAWANA!BE27</f>
        <v>13.54</v>
      </c>
      <c r="AA27">
        <f>BAWANA!X27+BAWANA!Y27</f>
        <v>13.54</v>
      </c>
      <c r="AB27">
        <f>BAWANA!AE27+BAWANA!AF27</f>
        <v>13.54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242.92</v>
      </c>
      <c r="E28">
        <f>BAWANA!AM28</f>
        <v>0</v>
      </c>
      <c r="F28">
        <f t="shared" si="4"/>
        <v>256</v>
      </c>
      <c r="G28">
        <f t="shared" si="5"/>
        <v>242.92</v>
      </c>
      <c r="H28" s="113"/>
      <c r="I28">
        <f>BRPL_EOD!AI28+BRPL_EOD!AJ28</f>
        <v>99.61</v>
      </c>
      <c r="J28">
        <f>BYPL_EOD!AI28+BYPL_EOD!AJ28</f>
        <v>77.599999999999994</v>
      </c>
      <c r="K28">
        <f>MES_EOD!AI28+MES_EOD!AJ28</f>
        <v>5.84</v>
      </c>
      <c r="L28">
        <f>NDMC_EOD!AI28+NDMC_EOD!AJ28</f>
        <v>9.8800000000000008</v>
      </c>
      <c r="M28">
        <f>TPDDL_EOD!AI28+TPDDL_EOD!AJ28</f>
        <v>50</v>
      </c>
      <c r="N28">
        <f t="shared" si="0"/>
        <v>242.92999999999998</v>
      </c>
      <c r="O28" s="113">
        <f t="shared" si="1"/>
        <v>-9.9999999999909051E-3</v>
      </c>
      <c r="P28">
        <v>99.605899641872142</v>
      </c>
      <c r="Q28">
        <v>77.596805664183094</v>
      </c>
      <c r="R28">
        <v>5.8397596015313056</v>
      </c>
      <c r="S28">
        <v>9.8795932984810459</v>
      </c>
      <c r="T28">
        <v>49.997941793932412</v>
      </c>
      <c r="U28" s="115">
        <f t="shared" si="2"/>
        <v>242.92000000000002</v>
      </c>
      <c r="V28" s="113">
        <f t="shared" si="3"/>
        <v>0</v>
      </c>
      <c r="Y28">
        <f>BAWANA!AW28+BAWANA!AX28</f>
        <v>13.54</v>
      </c>
      <c r="Z28">
        <f>BAWANA!BD28+BAWANA!BE28</f>
        <v>13.54</v>
      </c>
      <c r="AA28">
        <f>BAWANA!X28+BAWANA!Y28</f>
        <v>13.54</v>
      </c>
      <c r="AB28">
        <f>BAWANA!AE28+BAWANA!AF28</f>
        <v>13.54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254.04</v>
      </c>
      <c r="E29">
        <f>BAWANA!AM29</f>
        <v>0</v>
      </c>
      <c r="F29">
        <f t="shared" si="4"/>
        <v>256</v>
      </c>
      <c r="G29">
        <f t="shared" si="5"/>
        <v>254.04</v>
      </c>
      <c r="H29" s="113"/>
      <c r="I29">
        <f>BRPL_EOD!AI29+BRPL_EOD!AJ29</f>
        <v>99.61</v>
      </c>
      <c r="J29">
        <f>BYPL_EOD!AI29+BYPL_EOD!AJ29</f>
        <v>92.6</v>
      </c>
      <c r="K29">
        <f>MES_EOD!AI29+MES_EOD!AJ29</f>
        <v>5.84</v>
      </c>
      <c r="L29">
        <f>NDMC_EOD!AI29+NDMC_EOD!AJ29</f>
        <v>6</v>
      </c>
      <c r="M29">
        <f>TPDDL_EOD!AI29+TPDDL_EOD!AJ29</f>
        <v>50</v>
      </c>
      <c r="N29">
        <f t="shared" si="0"/>
        <v>254.04999999999998</v>
      </c>
      <c r="O29" s="113">
        <f t="shared" si="1"/>
        <v>-9.9999999999909051E-3</v>
      </c>
      <c r="P29">
        <v>99.606079118283802</v>
      </c>
      <c r="Q29">
        <v>92.596355048218854</v>
      </c>
      <c r="R29">
        <v>5.8397701239913404</v>
      </c>
      <c r="S29">
        <v>5.9997638260185004</v>
      </c>
      <c r="T29">
        <v>49.998031883487506</v>
      </c>
      <c r="U29" s="115">
        <f t="shared" si="2"/>
        <v>254.04</v>
      </c>
      <c r="V29" s="113">
        <f t="shared" si="3"/>
        <v>0</v>
      </c>
      <c r="Y29">
        <f>BAWANA!AW29+BAWANA!AX29</f>
        <v>7.98</v>
      </c>
      <c r="Z29">
        <f>BAWANA!BD29+BAWANA!BE29</f>
        <v>7.98</v>
      </c>
      <c r="AA29">
        <f>BAWANA!X29+BAWANA!Y29</f>
        <v>7.98</v>
      </c>
      <c r="AB29">
        <f>BAWANA!AE29+BAWANA!AF29</f>
        <v>7.98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254.04</v>
      </c>
      <c r="E30">
        <f>BAWANA!AM30</f>
        <v>0</v>
      </c>
      <c r="F30">
        <f t="shared" si="4"/>
        <v>256</v>
      </c>
      <c r="G30">
        <f t="shared" si="5"/>
        <v>254.04</v>
      </c>
      <c r="H30" s="113"/>
      <c r="I30">
        <f>BRPL_EOD!AI30+BRPL_EOD!AJ30</f>
        <v>99.61</v>
      </c>
      <c r="J30">
        <f>BYPL_EOD!AI30+BYPL_EOD!AJ30</f>
        <v>92.6</v>
      </c>
      <c r="K30">
        <f>MES_EOD!AI30+MES_EOD!AJ30</f>
        <v>5.84</v>
      </c>
      <c r="L30">
        <f>NDMC_EOD!AI30+NDMC_EOD!AJ30</f>
        <v>6</v>
      </c>
      <c r="M30">
        <f>TPDDL_EOD!AI30+TPDDL_EOD!AJ30</f>
        <v>50</v>
      </c>
      <c r="N30">
        <f t="shared" si="0"/>
        <v>254.04999999999998</v>
      </c>
      <c r="O30" s="113">
        <f t="shared" si="1"/>
        <v>-9.9999999999909051E-3</v>
      </c>
      <c r="P30">
        <v>99.606079118283802</v>
      </c>
      <c r="Q30">
        <v>92.596355048218854</v>
      </c>
      <c r="R30">
        <v>5.8397701239913404</v>
      </c>
      <c r="S30">
        <v>5.9997638260185004</v>
      </c>
      <c r="T30">
        <v>49.998031883487506</v>
      </c>
      <c r="U30" s="115">
        <f t="shared" si="2"/>
        <v>254.04</v>
      </c>
      <c r="V30" s="113">
        <f t="shared" si="3"/>
        <v>0</v>
      </c>
      <c r="Y30">
        <f>BAWANA!AW30+BAWANA!AX30</f>
        <v>7.98</v>
      </c>
      <c r="Z30">
        <f>BAWANA!BD30+BAWANA!BE30</f>
        <v>7.98</v>
      </c>
      <c r="AA30">
        <f>BAWANA!X30+BAWANA!Y30</f>
        <v>7.98</v>
      </c>
      <c r="AB30">
        <f>BAWANA!AE30+BAWANA!AF30</f>
        <v>7.98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259.03999999999996</v>
      </c>
      <c r="E31">
        <f>BAWANA!AM31</f>
        <v>0</v>
      </c>
      <c r="F31">
        <f t="shared" si="4"/>
        <v>256</v>
      </c>
      <c r="G31">
        <f t="shared" si="5"/>
        <v>259.03999999999996</v>
      </c>
      <c r="H31" s="113"/>
      <c r="I31">
        <f>BRPL_EOD!AI31+BRPL_EOD!AJ31</f>
        <v>99.61</v>
      </c>
      <c r="J31">
        <f>BYPL_EOD!AI31+BYPL_EOD!AJ31</f>
        <v>97.6</v>
      </c>
      <c r="K31">
        <f>MES_EOD!AI31+MES_EOD!AJ31</f>
        <v>5.84</v>
      </c>
      <c r="L31">
        <f>NDMC_EOD!AI31+NDMC_EOD!AJ31</f>
        <v>6</v>
      </c>
      <c r="M31">
        <f>TPDDL_EOD!AI31+TPDDL_EOD!AJ31</f>
        <v>50</v>
      </c>
      <c r="N31">
        <f t="shared" si="0"/>
        <v>259.04999999999995</v>
      </c>
      <c r="O31" s="113">
        <f t="shared" si="1"/>
        <v>-9.9999999999909051E-3</v>
      </c>
      <c r="P31">
        <v>99.606154796371356</v>
      </c>
      <c r="Q31">
        <v>97.59623238756997</v>
      </c>
      <c r="R31">
        <v>5.83977456089558</v>
      </c>
      <c r="S31">
        <v>5.9997683844817606</v>
      </c>
      <c r="T31">
        <v>49.998069870681334</v>
      </c>
      <c r="U31" s="115">
        <f t="shared" si="2"/>
        <v>259.04000000000002</v>
      </c>
      <c r="V31" s="113">
        <f t="shared" si="3"/>
        <v>0</v>
      </c>
      <c r="Y31">
        <f>BAWANA!AW31+BAWANA!AX31</f>
        <v>5.48</v>
      </c>
      <c r="Z31">
        <f>BAWANA!BD31+BAWANA!BE31</f>
        <v>5.48</v>
      </c>
      <c r="AA31">
        <f>BAWANA!X31+BAWANA!Y31</f>
        <v>5.48</v>
      </c>
      <c r="AB31">
        <f>BAWANA!AE31+BAWANA!AF31</f>
        <v>5.48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259.03999999999996</v>
      </c>
      <c r="E32">
        <f>BAWANA!AM32</f>
        <v>0</v>
      </c>
      <c r="F32">
        <f t="shared" si="4"/>
        <v>256</v>
      </c>
      <c r="G32">
        <f t="shared" si="5"/>
        <v>259.03999999999996</v>
      </c>
      <c r="H32" s="113"/>
      <c r="I32">
        <f>BRPL_EOD!AI32+BRPL_EOD!AJ32</f>
        <v>99.61</v>
      </c>
      <c r="J32">
        <f>BYPL_EOD!AI32+BYPL_EOD!AJ32</f>
        <v>97.6</v>
      </c>
      <c r="K32">
        <f>MES_EOD!AI32+MES_EOD!AJ32</f>
        <v>5.84</v>
      </c>
      <c r="L32">
        <f>NDMC_EOD!AI32+NDMC_EOD!AJ32</f>
        <v>6</v>
      </c>
      <c r="M32">
        <f>TPDDL_EOD!AI32+TPDDL_EOD!AJ32</f>
        <v>50</v>
      </c>
      <c r="N32">
        <f t="shared" si="0"/>
        <v>259.04999999999995</v>
      </c>
      <c r="O32" s="113">
        <f t="shared" si="1"/>
        <v>-9.9999999999909051E-3</v>
      </c>
      <c r="P32">
        <v>99.606154796371356</v>
      </c>
      <c r="Q32">
        <v>97.59623238756997</v>
      </c>
      <c r="R32">
        <v>5.83977456089558</v>
      </c>
      <c r="S32">
        <v>5.9997683844817606</v>
      </c>
      <c r="T32">
        <v>49.998069870681334</v>
      </c>
      <c r="U32" s="115">
        <f t="shared" si="2"/>
        <v>259.04000000000002</v>
      </c>
      <c r="V32" s="113">
        <f t="shared" si="3"/>
        <v>0</v>
      </c>
      <c r="Y32">
        <f>BAWANA!AW32+BAWANA!AX32</f>
        <v>5.48</v>
      </c>
      <c r="Z32">
        <f>BAWANA!BD32+BAWANA!BE32</f>
        <v>5.48</v>
      </c>
      <c r="AA32">
        <f>BAWANA!X32+BAWANA!Y32</f>
        <v>5.48</v>
      </c>
      <c r="AB32">
        <f>BAWANA!AE32+BAWANA!AF32</f>
        <v>5.48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254.04</v>
      </c>
      <c r="E33">
        <f>BAWANA!AM33</f>
        <v>0</v>
      </c>
      <c r="F33">
        <f t="shared" si="4"/>
        <v>256</v>
      </c>
      <c r="G33">
        <f t="shared" si="5"/>
        <v>254.04</v>
      </c>
      <c r="H33" s="113"/>
      <c r="I33">
        <f>BRPL_EOD!AI33+BRPL_EOD!AJ33</f>
        <v>99.61</v>
      </c>
      <c r="J33">
        <f>BYPL_EOD!AI33+BYPL_EOD!AJ33</f>
        <v>92.6</v>
      </c>
      <c r="K33">
        <f>MES_EOD!AI33+MES_EOD!AJ33</f>
        <v>5.84</v>
      </c>
      <c r="L33">
        <f>NDMC_EOD!AI33+NDMC_EOD!AJ33</f>
        <v>6</v>
      </c>
      <c r="M33">
        <f>TPDDL_EOD!AI33+TPDDL_EOD!AJ33</f>
        <v>50</v>
      </c>
      <c r="N33">
        <f t="shared" si="0"/>
        <v>254.04999999999998</v>
      </c>
      <c r="O33" s="113">
        <f t="shared" si="1"/>
        <v>-9.9999999999909051E-3</v>
      </c>
      <c r="P33">
        <v>99.606079118283802</v>
      </c>
      <c r="Q33">
        <v>92.596355048218854</v>
      </c>
      <c r="R33">
        <v>5.8397701239913404</v>
      </c>
      <c r="S33">
        <v>5.9997638260185004</v>
      </c>
      <c r="T33">
        <v>49.998031883487506</v>
      </c>
      <c r="U33" s="115">
        <f t="shared" si="2"/>
        <v>254.04</v>
      </c>
      <c r="V33" s="113">
        <f t="shared" si="3"/>
        <v>0</v>
      </c>
      <c r="Y33">
        <f>BAWANA!AW33+BAWANA!AX33</f>
        <v>7.98</v>
      </c>
      <c r="Z33">
        <f>BAWANA!BD33+BAWANA!BE33</f>
        <v>7.98</v>
      </c>
      <c r="AA33">
        <f>BAWANA!X33+BAWANA!Y33</f>
        <v>7.98</v>
      </c>
      <c r="AB33">
        <f>BAWANA!AE33+BAWANA!AF33</f>
        <v>7.98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246.58</v>
      </c>
      <c r="E34">
        <f>BAWANA!AM34</f>
        <v>0</v>
      </c>
      <c r="F34">
        <f t="shared" si="4"/>
        <v>256</v>
      </c>
      <c r="G34">
        <f t="shared" si="5"/>
        <v>246.58</v>
      </c>
      <c r="H34" s="113"/>
      <c r="I34">
        <f>BRPL_EOD!AI34+BRPL_EOD!AJ34</f>
        <v>99.61</v>
      </c>
      <c r="J34">
        <f>BYPL_EOD!AI34+BYPL_EOD!AJ34</f>
        <v>82.6</v>
      </c>
      <c r="K34">
        <f>MES_EOD!AI34+MES_EOD!AJ34</f>
        <v>5.84</v>
      </c>
      <c r="L34">
        <f>NDMC_EOD!AI34+NDMC_EOD!AJ34</f>
        <v>8.5399999999999991</v>
      </c>
      <c r="M34">
        <f>TPDDL_EOD!AI34+TPDDL_EOD!AJ34</f>
        <v>50</v>
      </c>
      <c r="N34">
        <f t="shared" si="0"/>
        <v>246.58999999999997</v>
      </c>
      <c r="O34" s="113">
        <f t="shared" si="1"/>
        <v>-9.9999999999624833E-3</v>
      </c>
      <c r="P34">
        <v>99.605960501236879</v>
      </c>
      <c r="Q34">
        <v>82.596650310231567</v>
      </c>
      <c r="R34">
        <v>5.8397631696338062</v>
      </c>
      <c r="S34">
        <v>8.539653676142585</v>
      </c>
      <c r="T34">
        <v>49.99797234275519</v>
      </c>
      <c r="U34" s="115">
        <f t="shared" si="2"/>
        <v>246.58000000000004</v>
      </c>
      <c r="V34" s="113">
        <f t="shared" si="3"/>
        <v>0</v>
      </c>
      <c r="Y34">
        <f>BAWANA!AW34+BAWANA!AX34</f>
        <v>11.71</v>
      </c>
      <c r="Z34">
        <f>BAWANA!BD34+BAWANA!BE34</f>
        <v>11.71</v>
      </c>
      <c r="AA34">
        <f>BAWANA!X34+BAWANA!Y34</f>
        <v>11.71</v>
      </c>
      <c r="AB34">
        <f>BAWANA!AE34+BAWANA!AF34</f>
        <v>11.71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219.2</v>
      </c>
      <c r="E61">
        <f>BAWANA!AM61</f>
        <v>0</v>
      </c>
      <c r="F61">
        <f t="shared" si="4"/>
        <v>256</v>
      </c>
      <c r="G61">
        <f t="shared" si="5"/>
        <v>219.2</v>
      </c>
      <c r="H61" s="113"/>
      <c r="I61">
        <f>BRPL_EOD!AI61+BRPL_EOD!AJ61</f>
        <v>82</v>
      </c>
      <c r="J61">
        <f>BYPL_EOD!AI61+BYPL_EOD!AJ61</f>
        <v>57.6</v>
      </c>
      <c r="K61">
        <f>MES_EOD!AI61+MES_EOD!AJ61</f>
        <v>5.84</v>
      </c>
      <c r="L61">
        <f>NDMC_EOD!AI61+NDMC_EOD!AJ61</f>
        <v>18.53</v>
      </c>
      <c r="M61">
        <f>TPDDL_EOD!AI61+TPDDL_EOD!AJ61</f>
        <v>55.24</v>
      </c>
      <c r="N61">
        <f t="shared" si="0"/>
        <v>219.21</v>
      </c>
      <c r="O61" s="113">
        <f t="shared" si="1"/>
        <v>-1.0000000000019327E-2</v>
      </c>
      <c r="P61">
        <v>81.996259294740199</v>
      </c>
      <c r="Q61">
        <v>57.597372382646775</v>
      </c>
      <c r="R61">
        <v>5.8397335887961308</v>
      </c>
      <c r="S61">
        <v>18.529154691847999</v>
      </c>
      <c r="T61">
        <v>55.237480041968887</v>
      </c>
      <c r="U61" s="115">
        <f t="shared" si="2"/>
        <v>219.2</v>
      </c>
      <c r="V61" s="113">
        <f t="shared" si="3"/>
        <v>0</v>
      </c>
      <c r="Y61">
        <f>BAWANA!AW61+BAWANA!AX61</f>
        <v>25.4</v>
      </c>
      <c r="Z61">
        <f>BAWANA!BD61+BAWANA!BE61</f>
        <v>25.4</v>
      </c>
      <c r="AA61">
        <f>BAWANA!X61+BAWANA!Y61</f>
        <v>25.4</v>
      </c>
      <c r="AB61">
        <f>BAWANA!AE61+BAWANA!AF61</f>
        <v>25.4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219.2</v>
      </c>
      <c r="E62">
        <f>BAWANA!AM62</f>
        <v>0</v>
      </c>
      <c r="F62">
        <f t="shared" si="4"/>
        <v>256</v>
      </c>
      <c r="G62">
        <f t="shared" si="5"/>
        <v>219.2</v>
      </c>
      <c r="H62" s="113"/>
      <c r="I62">
        <f>BRPL_EOD!AI62+BRPL_EOD!AJ62</f>
        <v>82</v>
      </c>
      <c r="J62">
        <f>BYPL_EOD!AI62+BYPL_EOD!AJ62</f>
        <v>57.6</v>
      </c>
      <c r="K62">
        <f>MES_EOD!AI62+MES_EOD!AJ62</f>
        <v>5.84</v>
      </c>
      <c r="L62">
        <f>NDMC_EOD!AI62+NDMC_EOD!AJ62</f>
        <v>18.53</v>
      </c>
      <c r="M62">
        <f>TPDDL_EOD!AI62+TPDDL_EOD!AJ62</f>
        <v>55.24</v>
      </c>
      <c r="N62">
        <f t="shared" si="0"/>
        <v>219.21</v>
      </c>
      <c r="O62" s="113">
        <f t="shared" si="1"/>
        <v>-1.0000000000019327E-2</v>
      </c>
      <c r="P62">
        <v>81.996259294740199</v>
      </c>
      <c r="Q62">
        <v>57.597372382646775</v>
      </c>
      <c r="R62">
        <v>5.8397335887961308</v>
      </c>
      <c r="S62">
        <v>18.529154691847999</v>
      </c>
      <c r="T62">
        <v>55.237480041968887</v>
      </c>
      <c r="U62" s="115">
        <f t="shared" si="2"/>
        <v>219.2</v>
      </c>
      <c r="V62" s="113">
        <f t="shared" si="3"/>
        <v>0</v>
      </c>
      <c r="Y62">
        <f>BAWANA!AW62+BAWANA!AX62</f>
        <v>25.4</v>
      </c>
      <c r="Z62">
        <f>BAWANA!BD62+BAWANA!BE62</f>
        <v>25.4</v>
      </c>
      <c r="AA62">
        <f>BAWANA!X62+BAWANA!Y62</f>
        <v>25.4</v>
      </c>
      <c r="AB62">
        <f>BAWANA!AE62+BAWANA!AF62</f>
        <v>25.4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219.2</v>
      </c>
      <c r="E63">
        <f>BAWANA!AM63</f>
        <v>0</v>
      </c>
      <c r="F63">
        <f t="shared" si="4"/>
        <v>256</v>
      </c>
      <c r="G63">
        <f t="shared" si="5"/>
        <v>219.2</v>
      </c>
      <c r="H63" s="113"/>
      <c r="I63">
        <f>BRPL_EOD!AI63+BRPL_EOD!AJ63</f>
        <v>82</v>
      </c>
      <c r="J63">
        <f>BYPL_EOD!AI63+BYPL_EOD!AJ63</f>
        <v>57.6</v>
      </c>
      <c r="K63">
        <f>MES_EOD!AI63+MES_EOD!AJ63</f>
        <v>5.84</v>
      </c>
      <c r="L63">
        <f>NDMC_EOD!AI63+NDMC_EOD!AJ63</f>
        <v>18.53</v>
      </c>
      <c r="M63">
        <f>TPDDL_EOD!AI63+TPDDL_EOD!AJ63</f>
        <v>55.24</v>
      </c>
      <c r="N63">
        <f t="shared" si="0"/>
        <v>219.21</v>
      </c>
      <c r="O63" s="113">
        <f t="shared" si="1"/>
        <v>-1.0000000000019327E-2</v>
      </c>
      <c r="P63">
        <v>81.996259294740199</v>
      </c>
      <c r="Q63">
        <v>57.597372382646775</v>
      </c>
      <c r="R63">
        <v>5.8397335887961308</v>
      </c>
      <c r="S63">
        <v>18.529154691847999</v>
      </c>
      <c r="T63">
        <v>55.237480041968887</v>
      </c>
      <c r="U63" s="115">
        <f t="shared" si="2"/>
        <v>219.2</v>
      </c>
      <c r="V63" s="113">
        <f t="shared" si="3"/>
        <v>0</v>
      </c>
      <c r="Y63">
        <f>BAWANA!AW63+BAWANA!AX63</f>
        <v>25.4</v>
      </c>
      <c r="Z63">
        <f>BAWANA!BD63+BAWANA!BE63</f>
        <v>25.4</v>
      </c>
      <c r="AA63">
        <f>BAWANA!X63+BAWANA!Y63</f>
        <v>25.4</v>
      </c>
      <c r="AB63">
        <f>BAWANA!AE63+BAWANA!AF63</f>
        <v>25.4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219.2</v>
      </c>
      <c r="E64">
        <f>BAWANA!AM64</f>
        <v>0</v>
      </c>
      <c r="F64">
        <f t="shared" si="4"/>
        <v>256</v>
      </c>
      <c r="G64">
        <f t="shared" si="5"/>
        <v>219.2</v>
      </c>
      <c r="H64" s="113"/>
      <c r="I64">
        <f>BRPL_EOD!AI64+BRPL_EOD!AJ64</f>
        <v>82</v>
      </c>
      <c r="J64">
        <f>BYPL_EOD!AI64+BYPL_EOD!AJ64</f>
        <v>57.6</v>
      </c>
      <c r="K64">
        <f>MES_EOD!AI64+MES_EOD!AJ64</f>
        <v>5.84</v>
      </c>
      <c r="L64">
        <f>NDMC_EOD!AI64+NDMC_EOD!AJ64</f>
        <v>18.53</v>
      </c>
      <c r="M64">
        <f>TPDDL_EOD!AI64+TPDDL_EOD!AJ64</f>
        <v>55.24</v>
      </c>
      <c r="N64">
        <f t="shared" si="0"/>
        <v>219.21</v>
      </c>
      <c r="O64" s="113">
        <f t="shared" si="1"/>
        <v>-1.0000000000019327E-2</v>
      </c>
      <c r="P64">
        <v>81.996259294740199</v>
      </c>
      <c r="Q64">
        <v>57.597372382646775</v>
      </c>
      <c r="R64">
        <v>5.8397335887961308</v>
      </c>
      <c r="S64">
        <v>18.529154691847999</v>
      </c>
      <c r="T64">
        <v>55.237480041968887</v>
      </c>
      <c r="U64" s="115">
        <f t="shared" si="2"/>
        <v>219.2</v>
      </c>
      <c r="V64" s="113">
        <f t="shared" si="3"/>
        <v>0</v>
      </c>
      <c r="Y64">
        <f>BAWANA!AW64+BAWANA!AX64</f>
        <v>25.4</v>
      </c>
      <c r="Z64">
        <f>BAWANA!BD64+BAWANA!BE64</f>
        <v>25.4</v>
      </c>
      <c r="AA64">
        <f>BAWANA!X64+BAWANA!Y64</f>
        <v>25.4</v>
      </c>
      <c r="AB64">
        <f>BAWANA!AE64+BAWANA!AF64</f>
        <v>25.4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219.2</v>
      </c>
      <c r="E65">
        <f>BAWANA!AM65</f>
        <v>0</v>
      </c>
      <c r="F65">
        <f t="shared" si="4"/>
        <v>256</v>
      </c>
      <c r="G65">
        <f t="shared" si="5"/>
        <v>219.2</v>
      </c>
      <c r="H65" s="113"/>
      <c r="I65">
        <f>BRPL_EOD!AI65+BRPL_EOD!AJ65</f>
        <v>82</v>
      </c>
      <c r="J65">
        <f>BYPL_EOD!AI65+BYPL_EOD!AJ65</f>
        <v>57.6</v>
      </c>
      <c r="K65">
        <f>MES_EOD!AI65+MES_EOD!AJ65</f>
        <v>5.84</v>
      </c>
      <c r="L65">
        <f>NDMC_EOD!AI65+NDMC_EOD!AJ65</f>
        <v>18.53</v>
      </c>
      <c r="M65">
        <f>TPDDL_EOD!AI65+TPDDL_EOD!AJ65</f>
        <v>55.24</v>
      </c>
      <c r="N65">
        <f t="shared" si="0"/>
        <v>219.21</v>
      </c>
      <c r="O65" s="113">
        <f t="shared" si="1"/>
        <v>-1.0000000000019327E-2</v>
      </c>
      <c r="P65">
        <v>81.996259294740199</v>
      </c>
      <c r="Q65">
        <v>57.597372382646775</v>
      </c>
      <c r="R65">
        <v>5.8397335887961308</v>
      </c>
      <c r="S65">
        <v>18.529154691847999</v>
      </c>
      <c r="T65">
        <v>55.237480041968887</v>
      </c>
      <c r="U65" s="115">
        <f t="shared" si="2"/>
        <v>219.2</v>
      </c>
      <c r="V65" s="113">
        <f t="shared" si="3"/>
        <v>0</v>
      </c>
      <c r="Y65">
        <f>BAWANA!AW65+BAWANA!AX65</f>
        <v>25.4</v>
      </c>
      <c r="Z65">
        <f>BAWANA!BD65+BAWANA!BE65</f>
        <v>25.4</v>
      </c>
      <c r="AA65">
        <f>BAWANA!X65+BAWANA!Y65</f>
        <v>25.4</v>
      </c>
      <c r="AB65">
        <f>BAWANA!AE65+BAWANA!AF65</f>
        <v>25.4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219.2</v>
      </c>
      <c r="E66">
        <f>BAWANA!AM66</f>
        <v>0</v>
      </c>
      <c r="F66">
        <f t="shared" si="4"/>
        <v>256</v>
      </c>
      <c r="G66">
        <f t="shared" si="5"/>
        <v>219.2</v>
      </c>
      <c r="H66" s="113"/>
      <c r="I66">
        <f>BRPL_EOD!AI66+BRPL_EOD!AJ66</f>
        <v>82</v>
      </c>
      <c r="J66">
        <f>BYPL_EOD!AI66+BYPL_EOD!AJ66</f>
        <v>57.6</v>
      </c>
      <c r="K66">
        <f>MES_EOD!AI66+MES_EOD!AJ66</f>
        <v>5.84</v>
      </c>
      <c r="L66">
        <f>NDMC_EOD!AI66+NDMC_EOD!AJ66</f>
        <v>18.53</v>
      </c>
      <c r="M66">
        <f>TPDDL_EOD!AI66+TPDDL_EOD!AJ66</f>
        <v>55.24</v>
      </c>
      <c r="N66">
        <f t="shared" si="0"/>
        <v>219.21</v>
      </c>
      <c r="O66" s="113">
        <f t="shared" si="1"/>
        <v>-1.0000000000019327E-2</v>
      </c>
      <c r="P66">
        <v>81.996259294740199</v>
      </c>
      <c r="Q66">
        <v>57.597372382646775</v>
      </c>
      <c r="R66">
        <v>5.8397335887961308</v>
      </c>
      <c r="S66">
        <v>18.529154691847999</v>
      </c>
      <c r="T66">
        <v>55.237480041968887</v>
      </c>
      <c r="U66" s="115">
        <f t="shared" si="2"/>
        <v>219.2</v>
      </c>
      <c r="V66" s="113">
        <f t="shared" si="3"/>
        <v>0</v>
      </c>
      <c r="Y66">
        <f>BAWANA!AW66+BAWANA!AX66</f>
        <v>25.4</v>
      </c>
      <c r="Z66">
        <f>BAWANA!BD66+BAWANA!BE66</f>
        <v>25.4</v>
      </c>
      <c r="AA66">
        <f>BAWANA!X66+BAWANA!Y66</f>
        <v>25.4</v>
      </c>
      <c r="AB66">
        <f>BAWANA!AE66+BAWANA!AF66</f>
        <v>25.4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219.2</v>
      </c>
      <c r="E67">
        <f>BAWANA!AM67</f>
        <v>0</v>
      </c>
      <c r="F67">
        <f t="shared" si="4"/>
        <v>256</v>
      </c>
      <c r="G67">
        <f t="shared" si="5"/>
        <v>219.2</v>
      </c>
      <c r="H67" s="113"/>
      <c r="I67">
        <f>BRPL_EOD!AI67+BRPL_EOD!AJ67</f>
        <v>82</v>
      </c>
      <c r="J67">
        <f>BYPL_EOD!AI67+BYPL_EOD!AJ67</f>
        <v>57.6</v>
      </c>
      <c r="K67">
        <f>MES_EOD!AI67+MES_EOD!AJ67</f>
        <v>5.84</v>
      </c>
      <c r="L67">
        <f>NDMC_EOD!AI67+NDMC_EOD!AJ67</f>
        <v>18.53</v>
      </c>
      <c r="M67">
        <f>TPDDL_EOD!AI67+TPDDL_EOD!AJ67</f>
        <v>55.24</v>
      </c>
      <c r="N67">
        <f t="shared" ref="N67:N98" si="7">SUM(I67:M67)</f>
        <v>219.21</v>
      </c>
      <c r="O67" s="113">
        <f t="shared" ref="O67:O98" si="8">G67-N67</f>
        <v>-1.0000000000019327E-2</v>
      </c>
      <c r="P67">
        <v>81.996259294740199</v>
      </c>
      <c r="Q67">
        <v>57.597372382646775</v>
      </c>
      <c r="R67">
        <v>5.8397335887961308</v>
      </c>
      <c r="S67">
        <v>18.529154691847999</v>
      </c>
      <c r="T67">
        <v>55.237480041968887</v>
      </c>
      <c r="U67" s="115">
        <f t="shared" ref="U67:U98" si="9">SUM(P67:T67)</f>
        <v>219.2</v>
      </c>
      <c r="V67" s="113">
        <f t="shared" ref="V67:V99" si="10">G67-U67</f>
        <v>0</v>
      </c>
      <c r="Y67">
        <f>BAWANA!AW67+BAWANA!AX67</f>
        <v>25.4</v>
      </c>
      <c r="Z67">
        <f>BAWANA!BD67+BAWANA!BE67</f>
        <v>25.4</v>
      </c>
      <c r="AA67">
        <f>BAWANA!X67+BAWANA!Y67</f>
        <v>25.4</v>
      </c>
      <c r="AB67">
        <f>BAWANA!AE67+BAWANA!AF67</f>
        <v>25.4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219.2</v>
      </c>
      <c r="H68" s="113"/>
      <c r="I68">
        <f>BRPL_EOD!AI68+BRPL_EOD!AJ68</f>
        <v>82</v>
      </c>
      <c r="J68">
        <f>BYPL_EOD!AI68+BYPL_EOD!AJ68</f>
        <v>57.6</v>
      </c>
      <c r="K68">
        <f>MES_EOD!AI68+MES_EOD!AJ68</f>
        <v>5.84</v>
      </c>
      <c r="L68">
        <f>NDMC_EOD!AI68+NDMC_EOD!AJ68</f>
        <v>18.53</v>
      </c>
      <c r="M68">
        <f>TPDDL_EOD!AI68+TPDDL_EOD!AJ68</f>
        <v>55.24</v>
      </c>
      <c r="N68">
        <f t="shared" si="7"/>
        <v>219.21</v>
      </c>
      <c r="O68" s="113">
        <f t="shared" si="8"/>
        <v>-1.0000000000019327E-2</v>
      </c>
      <c r="P68">
        <v>81.996259294740199</v>
      </c>
      <c r="Q68">
        <v>57.597372382646775</v>
      </c>
      <c r="R68">
        <v>5.8397335887961308</v>
      </c>
      <c r="S68">
        <v>18.529154691847999</v>
      </c>
      <c r="T68">
        <v>55.237480041968887</v>
      </c>
      <c r="U68" s="115">
        <f t="shared" si="9"/>
        <v>219.2</v>
      </c>
      <c r="V68" s="113">
        <f t="shared" si="10"/>
        <v>0</v>
      </c>
      <c r="Y68">
        <f>BAWANA!AW68+BAWANA!AX68</f>
        <v>25.4</v>
      </c>
      <c r="Z68">
        <f>BAWANA!BD68+BAWANA!BE68</f>
        <v>25.4</v>
      </c>
      <c r="AA68">
        <f>BAWANA!X68+BAWANA!Y68</f>
        <v>25.4</v>
      </c>
      <c r="AB68">
        <f>BAWANA!AE68+BAWANA!AF68</f>
        <v>25.4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219.2</v>
      </c>
      <c r="E69">
        <f>BAWANA!AM69</f>
        <v>0</v>
      </c>
      <c r="F69">
        <f t="shared" si="11"/>
        <v>256</v>
      </c>
      <c r="G69">
        <f t="shared" si="12"/>
        <v>219.2</v>
      </c>
      <c r="H69" s="113"/>
      <c r="I69">
        <f>BRPL_EOD!AI69+BRPL_EOD!AJ69</f>
        <v>82</v>
      </c>
      <c r="J69">
        <f>BYPL_EOD!AI69+BYPL_EOD!AJ69</f>
        <v>57.6</v>
      </c>
      <c r="K69">
        <f>MES_EOD!AI69+MES_EOD!AJ69</f>
        <v>5.84</v>
      </c>
      <c r="L69">
        <f>NDMC_EOD!AI69+NDMC_EOD!AJ69</f>
        <v>18.53</v>
      </c>
      <c r="M69">
        <f>TPDDL_EOD!AI69+TPDDL_EOD!AJ69</f>
        <v>55.24</v>
      </c>
      <c r="N69">
        <f t="shared" si="7"/>
        <v>219.21</v>
      </c>
      <c r="O69" s="113">
        <f t="shared" si="8"/>
        <v>-1.0000000000019327E-2</v>
      </c>
      <c r="P69">
        <v>81.996259294740199</v>
      </c>
      <c r="Q69">
        <v>57.597372382646775</v>
      </c>
      <c r="R69">
        <v>5.8397335887961308</v>
      </c>
      <c r="S69">
        <v>18.529154691847999</v>
      </c>
      <c r="T69">
        <v>55.237480041968887</v>
      </c>
      <c r="U69" s="115">
        <f t="shared" si="9"/>
        <v>219.2</v>
      </c>
      <c r="V69" s="113">
        <f t="shared" si="10"/>
        <v>0</v>
      </c>
      <c r="Y69">
        <f>BAWANA!AW69+BAWANA!AX69</f>
        <v>25.4</v>
      </c>
      <c r="Z69">
        <f>BAWANA!BD69+BAWANA!BE69</f>
        <v>25.4</v>
      </c>
      <c r="AA69">
        <f>BAWANA!X69+BAWANA!Y69</f>
        <v>25.4</v>
      </c>
      <c r="AB69">
        <f>BAWANA!AE69+BAWANA!AF69</f>
        <v>25.4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219.2</v>
      </c>
      <c r="E70">
        <f>BAWANA!AM70</f>
        <v>0</v>
      </c>
      <c r="F70">
        <f t="shared" si="11"/>
        <v>256</v>
      </c>
      <c r="G70">
        <f t="shared" si="12"/>
        <v>219.2</v>
      </c>
      <c r="H70" s="113"/>
      <c r="I70">
        <f>BRPL_EOD!AI70+BRPL_EOD!AJ70</f>
        <v>82</v>
      </c>
      <c r="J70">
        <f>BYPL_EOD!AI70+BYPL_EOD!AJ70</f>
        <v>57.6</v>
      </c>
      <c r="K70">
        <f>MES_EOD!AI70+MES_EOD!AJ70</f>
        <v>5.84</v>
      </c>
      <c r="L70">
        <f>NDMC_EOD!AI70+NDMC_EOD!AJ70</f>
        <v>18.53</v>
      </c>
      <c r="M70">
        <f>TPDDL_EOD!AI70+TPDDL_EOD!AJ70</f>
        <v>55.24</v>
      </c>
      <c r="N70">
        <f t="shared" si="7"/>
        <v>219.21</v>
      </c>
      <c r="O70" s="113">
        <f t="shared" si="8"/>
        <v>-1.0000000000019327E-2</v>
      </c>
      <c r="P70">
        <v>81.996259294740199</v>
      </c>
      <c r="Q70">
        <v>57.597372382646775</v>
      </c>
      <c r="R70">
        <v>5.8397335887961308</v>
      </c>
      <c r="S70">
        <v>18.529154691847999</v>
      </c>
      <c r="T70">
        <v>55.237480041968887</v>
      </c>
      <c r="U70" s="115">
        <f t="shared" si="9"/>
        <v>219.2</v>
      </c>
      <c r="V70" s="113">
        <f t="shared" si="10"/>
        <v>0</v>
      </c>
      <c r="Y70">
        <f>BAWANA!AW70+BAWANA!AX70</f>
        <v>25.4</v>
      </c>
      <c r="Z70">
        <f>BAWANA!BD70+BAWANA!BE70</f>
        <v>25.4</v>
      </c>
      <c r="AA70">
        <f>BAWANA!X70+BAWANA!Y70</f>
        <v>25.4</v>
      </c>
      <c r="AB70">
        <f>BAWANA!AE70+BAWANA!AF70</f>
        <v>25.4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255.44000000000003</v>
      </c>
      <c r="E71">
        <f>BAWANA!AM71</f>
        <v>0</v>
      </c>
      <c r="F71">
        <f t="shared" si="11"/>
        <v>256</v>
      </c>
      <c r="G71">
        <f t="shared" si="12"/>
        <v>255.44000000000003</v>
      </c>
      <c r="H71" s="113"/>
      <c r="I71">
        <f>BRPL_EOD!AI71+BRPL_EOD!AJ71</f>
        <v>82</v>
      </c>
      <c r="J71">
        <f>BYPL_EOD!AI71+BYPL_EOD!AJ71</f>
        <v>107.6</v>
      </c>
      <c r="K71">
        <f>MES_EOD!AI71+MES_EOD!AJ71</f>
        <v>5.84</v>
      </c>
      <c r="L71">
        <f>NDMC_EOD!AI71+NDMC_EOD!AJ71</f>
        <v>10</v>
      </c>
      <c r="M71">
        <f>TPDDL_EOD!AI71+TPDDL_EOD!AJ71</f>
        <v>50</v>
      </c>
      <c r="N71">
        <f t="shared" si="7"/>
        <v>255.44</v>
      </c>
      <c r="O71" s="113">
        <f t="shared" si="8"/>
        <v>0</v>
      </c>
      <c r="P71">
        <v>82.000000000000014</v>
      </c>
      <c r="Q71">
        <v>107.60000000000001</v>
      </c>
      <c r="R71">
        <v>5.8400000000000007</v>
      </c>
      <c r="S71">
        <v>10.000000000000002</v>
      </c>
      <c r="T71">
        <v>50.000000000000007</v>
      </c>
      <c r="U71" s="115">
        <f t="shared" si="9"/>
        <v>255.44000000000003</v>
      </c>
      <c r="V71" s="113">
        <f t="shared" si="10"/>
        <v>0</v>
      </c>
      <c r="Y71">
        <f>BAWANA!AW71+BAWANA!AX71</f>
        <v>7.28</v>
      </c>
      <c r="Z71">
        <f>BAWANA!BD71+BAWANA!BE71</f>
        <v>7.28</v>
      </c>
      <c r="AA71">
        <f>BAWANA!X71+BAWANA!Y71</f>
        <v>7.28</v>
      </c>
      <c r="AB71">
        <f>BAWANA!AE71+BAWANA!AF71</f>
        <v>7.28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255.44000000000003</v>
      </c>
      <c r="E72">
        <f>BAWANA!AM72</f>
        <v>0</v>
      </c>
      <c r="F72">
        <f t="shared" si="11"/>
        <v>256</v>
      </c>
      <c r="G72">
        <f t="shared" si="12"/>
        <v>255.44000000000003</v>
      </c>
      <c r="H72" s="113"/>
      <c r="I72">
        <f>BRPL_EOD!AI72+BRPL_EOD!AJ72</f>
        <v>82</v>
      </c>
      <c r="J72">
        <f>BYPL_EOD!AI72+BYPL_EOD!AJ72</f>
        <v>107.6</v>
      </c>
      <c r="K72">
        <f>MES_EOD!AI72+MES_EOD!AJ72</f>
        <v>5.84</v>
      </c>
      <c r="L72">
        <f>NDMC_EOD!AI72+NDMC_EOD!AJ72</f>
        <v>10</v>
      </c>
      <c r="M72">
        <f>TPDDL_EOD!AI72+TPDDL_EOD!AJ72</f>
        <v>50</v>
      </c>
      <c r="N72">
        <f t="shared" si="7"/>
        <v>255.44</v>
      </c>
      <c r="O72" s="113">
        <f t="shared" si="8"/>
        <v>0</v>
      </c>
      <c r="P72">
        <v>82.000000000000014</v>
      </c>
      <c r="Q72">
        <v>107.60000000000001</v>
      </c>
      <c r="R72">
        <v>5.8400000000000007</v>
      </c>
      <c r="S72">
        <v>10.000000000000002</v>
      </c>
      <c r="T72">
        <v>50.000000000000007</v>
      </c>
      <c r="U72" s="115">
        <f t="shared" si="9"/>
        <v>255.44000000000003</v>
      </c>
      <c r="V72" s="113">
        <f t="shared" si="10"/>
        <v>0</v>
      </c>
      <c r="Y72">
        <f>BAWANA!AW72+BAWANA!AX72</f>
        <v>7.28</v>
      </c>
      <c r="Z72">
        <f>BAWANA!BD72+BAWANA!BE72</f>
        <v>7.28</v>
      </c>
      <c r="AA72">
        <f>BAWANA!X72+BAWANA!Y72</f>
        <v>7.28</v>
      </c>
      <c r="AB72">
        <f>BAWANA!AE72+BAWANA!AF72</f>
        <v>7.28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219.2</v>
      </c>
      <c r="E73">
        <f>BAWANA!AM73</f>
        <v>0</v>
      </c>
      <c r="F73">
        <f t="shared" si="11"/>
        <v>256</v>
      </c>
      <c r="G73">
        <f t="shared" si="12"/>
        <v>219.2</v>
      </c>
      <c r="H73" s="113"/>
      <c r="I73">
        <f>BRPL_EOD!AI73+BRPL_EOD!AJ73</f>
        <v>82</v>
      </c>
      <c r="J73">
        <f>BYPL_EOD!AI73+BYPL_EOD!AJ73</f>
        <v>57.6</v>
      </c>
      <c r="K73">
        <f>MES_EOD!AI73+MES_EOD!AJ73</f>
        <v>5.84</v>
      </c>
      <c r="L73">
        <f>NDMC_EOD!AI73+NDMC_EOD!AJ73</f>
        <v>18.53</v>
      </c>
      <c r="M73">
        <f>TPDDL_EOD!AI73+TPDDL_EOD!AJ73</f>
        <v>55.24</v>
      </c>
      <c r="N73">
        <f t="shared" si="7"/>
        <v>219.21</v>
      </c>
      <c r="O73" s="113">
        <f t="shared" si="8"/>
        <v>-1.0000000000019327E-2</v>
      </c>
      <c r="P73">
        <v>81.996259294740199</v>
      </c>
      <c r="Q73">
        <v>57.597372382646775</v>
      </c>
      <c r="R73">
        <v>5.8397335887961308</v>
      </c>
      <c r="S73">
        <v>18.529154691847999</v>
      </c>
      <c r="T73">
        <v>55.237480041968887</v>
      </c>
      <c r="U73" s="115">
        <f t="shared" si="9"/>
        <v>219.2</v>
      </c>
      <c r="V73" s="113">
        <f t="shared" si="10"/>
        <v>0</v>
      </c>
      <c r="Y73">
        <f>BAWANA!AW73+BAWANA!AX73</f>
        <v>25.4</v>
      </c>
      <c r="Z73">
        <f>BAWANA!BD73+BAWANA!BE73</f>
        <v>25.4</v>
      </c>
      <c r="AA73">
        <f>BAWANA!X73+BAWANA!Y73</f>
        <v>25.4</v>
      </c>
      <c r="AB73">
        <f>BAWANA!AE73+BAWANA!AF73</f>
        <v>25.4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219.2</v>
      </c>
      <c r="E74">
        <f>BAWANA!AM74</f>
        <v>0</v>
      </c>
      <c r="F74">
        <f t="shared" si="11"/>
        <v>256</v>
      </c>
      <c r="G74">
        <f t="shared" si="12"/>
        <v>219.2</v>
      </c>
      <c r="H74" s="113"/>
      <c r="I74">
        <f>BRPL_EOD!AI74+BRPL_EOD!AJ74</f>
        <v>82</v>
      </c>
      <c r="J74">
        <f>BYPL_EOD!AI74+BYPL_EOD!AJ74</f>
        <v>57.6</v>
      </c>
      <c r="K74">
        <f>MES_EOD!AI74+MES_EOD!AJ74</f>
        <v>5.84</v>
      </c>
      <c r="L74">
        <f>NDMC_EOD!AI74+NDMC_EOD!AJ74</f>
        <v>18.53</v>
      </c>
      <c r="M74">
        <f>TPDDL_EOD!AI74+TPDDL_EOD!AJ74</f>
        <v>55.24</v>
      </c>
      <c r="N74">
        <f t="shared" si="7"/>
        <v>219.21</v>
      </c>
      <c r="O74" s="113">
        <f t="shared" si="8"/>
        <v>-1.0000000000019327E-2</v>
      </c>
      <c r="P74">
        <v>81.996259294740199</v>
      </c>
      <c r="Q74">
        <v>57.597372382646775</v>
      </c>
      <c r="R74">
        <v>5.8397335887961308</v>
      </c>
      <c r="S74">
        <v>18.529154691847999</v>
      </c>
      <c r="T74">
        <v>55.237480041968887</v>
      </c>
      <c r="U74" s="115">
        <f t="shared" si="9"/>
        <v>219.2</v>
      </c>
      <c r="V74" s="113">
        <f t="shared" si="10"/>
        <v>0</v>
      </c>
      <c r="Y74">
        <f>BAWANA!AW74+BAWANA!AX74</f>
        <v>25.4</v>
      </c>
      <c r="Z74">
        <f>BAWANA!BD74+BAWANA!BE74</f>
        <v>25.4</v>
      </c>
      <c r="AA74">
        <f>BAWANA!X74+BAWANA!Y74</f>
        <v>25.4</v>
      </c>
      <c r="AB74">
        <f>BAWANA!AE74+BAWANA!AF74</f>
        <v>25.4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219.2</v>
      </c>
      <c r="E75">
        <f>BAWANA!AM75</f>
        <v>0</v>
      </c>
      <c r="F75">
        <f t="shared" si="11"/>
        <v>256</v>
      </c>
      <c r="G75">
        <f t="shared" si="12"/>
        <v>219.2</v>
      </c>
      <c r="H75" s="113"/>
      <c r="I75">
        <f>BRPL_EOD!AI75+BRPL_EOD!AJ75</f>
        <v>82</v>
      </c>
      <c r="J75">
        <f>BYPL_EOD!AI75+BYPL_EOD!AJ75</f>
        <v>57.6</v>
      </c>
      <c r="K75">
        <f>MES_EOD!AI75+MES_EOD!AJ75</f>
        <v>5.84</v>
      </c>
      <c r="L75">
        <f>NDMC_EOD!AI75+NDMC_EOD!AJ75</f>
        <v>18.53</v>
      </c>
      <c r="M75">
        <f>TPDDL_EOD!AI75+TPDDL_EOD!AJ75</f>
        <v>55.24</v>
      </c>
      <c r="N75">
        <f t="shared" si="7"/>
        <v>219.21</v>
      </c>
      <c r="O75" s="113">
        <f t="shared" si="8"/>
        <v>-1.0000000000019327E-2</v>
      </c>
      <c r="P75">
        <v>81.996259294740199</v>
      </c>
      <c r="Q75">
        <v>57.597372382646775</v>
      </c>
      <c r="R75">
        <v>5.8397335887961308</v>
      </c>
      <c r="S75">
        <v>18.529154691847999</v>
      </c>
      <c r="T75">
        <v>55.237480041968887</v>
      </c>
      <c r="U75" s="115">
        <f t="shared" si="9"/>
        <v>219.2</v>
      </c>
      <c r="V75" s="113">
        <f t="shared" si="10"/>
        <v>0</v>
      </c>
      <c r="Y75">
        <f>BAWANA!AW75+BAWANA!AX75</f>
        <v>25.4</v>
      </c>
      <c r="Z75">
        <f>BAWANA!BD75+BAWANA!BE75</f>
        <v>25.4</v>
      </c>
      <c r="AA75">
        <f>BAWANA!X75+BAWANA!Y75</f>
        <v>25.4</v>
      </c>
      <c r="AB75">
        <f>BAWANA!AE75+BAWANA!AF75</f>
        <v>25.4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219.2</v>
      </c>
      <c r="E76">
        <f>BAWANA!AM76</f>
        <v>0</v>
      </c>
      <c r="F76">
        <f t="shared" si="11"/>
        <v>256</v>
      </c>
      <c r="G76">
        <f t="shared" si="12"/>
        <v>219.2</v>
      </c>
      <c r="H76" s="113"/>
      <c r="I76">
        <f>BRPL_EOD!AI76+BRPL_EOD!AJ76</f>
        <v>82</v>
      </c>
      <c r="J76">
        <f>BYPL_EOD!AI76+BYPL_EOD!AJ76</f>
        <v>57.6</v>
      </c>
      <c r="K76">
        <f>MES_EOD!AI76+MES_EOD!AJ76</f>
        <v>5.84</v>
      </c>
      <c r="L76">
        <f>NDMC_EOD!AI76+NDMC_EOD!AJ76</f>
        <v>18.53</v>
      </c>
      <c r="M76">
        <f>TPDDL_EOD!AI76+TPDDL_EOD!AJ76</f>
        <v>55.24</v>
      </c>
      <c r="N76">
        <f t="shared" si="7"/>
        <v>219.21</v>
      </c>
      <c r="O76" s="113">
        <f t="shared" si="8"/>
        <v>-1.0000000000019327E-2</v>
      </c>
      <c r="P76">
        <v>81.996259294740199</v>
      </c>
      <c r="Q76">
        <v>57.597372382646775</v>
      </c>
      <c r="R76">
        <v>5.8397335887961308</v>
      </c>
      <c r="S76">
        <v>18.529154691847999</v>
      </c>
      <c r="T76">
        <v>55.237480041968887</v>
      </c>
      <c r="U76" s="115">
        <f t="shared" si="9"/>
        <v>219.2</v>
      </c>
      <c r="V76" s="113">
        <f t="shared" si="10"/>
        <v>0</v>
      </c>
      <c r="Y76">
        <f>BAWANA!AW76+BAWANA!AX76</f>
        <v>25.4</v>
      </c>
      <c r="Z76">
        <f>BAWANA!BD76+BAWANA!BE76</f>
        <v>25.4</v>
      </c>
      <c r="AA76">
        <f>BAWANA!X76+BAWANA!Y76</f>
        <v>25.4</v>
      </c>
      <c r="AB76">
        <f>BAWANA!AE76+BAWANA!AF76</f>
        <v>25.4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219.2</v>
      </c>
      <c r="E77">
        <f>BAWANA!AM77</f>
        <v>0</v>
      </c>
      <c r="F77">
        <f t="shared" si="11"/>
        <v>256</v>
      </c>
      <c r="G77">
        <f t="shared" si="12"/>
        <v>219.2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5.84</v>
      </c>
      <c r="L77">
        <f>NDMC_EOD!AI77+NDMC_EOD!AJ77</f>
        <v>18.53</v>
      </c>
      <c r="M77">
        <f>TPDDL_EOD!AI77+TPDDL_EOD!AJ77</f>
        <v>55.24</v>
      </c>
      <c r="N77">
        <f t="shared" si="7"/>
        <v>219.21</v>
      </c>
      <c r="O77" s="113">
        <f t="shared" si="8"/>
        <v>-1.0000000000019327E-2</v>
      </c>
      <c r="P77">
        <v>81.996259294740199</v>
      </c>
      <c r="Q77">
        <v>57.597372382646775</v>
      </c>
      <c r="R77">
        <v>5.8397335887961308</v>
      </c>
      <c r="S77">
        <v>18.529154691847999</v>
      </c>
      <c r="T77">
        <v>55.237480041968887</v>
      </c>
      <c r="U77" s="115">
        <f t="shared" si="9"/>
        <v>219.2</v>
      </c>
      <c r="V77" s="113">
        <f t="shared" si="10"/>
        <v>0</v>
      </c>
      <c r="Y77">
        <f>BAWANA!AW77+BAWANA!AX77</f>
        <v>25.4</v>
      </c>
      <c r="Z77">
        <f>BAWANA!BD77+BAWANA!BE77</f>
        <v>25.4</v>
      </c>
      <c r="AA77">
        <f>BAWANA!X77+BAWANA!Y77</f>
        <v>25.4</v>
      </c>
      <c r="AB77">
        <f>BAWANA!AE77+BAWANA!AF77</f>
        <v>25.4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219.57999999999998</v>
      </c>
      <c r="E78">
        <f>BAWANA!AM78</f>
        <v>0</v>
      </c>
      <c r="F78">
        <f t="shared" si="11"/>
        <v>256</v>
      </c>
      <c r="G78">
        <f t="shared" si="12"/>
        <v>219.57999999999998</v>
      </c>
      <c r="H78" s="113"/>
      <c r="I78">
        <f>BRPL_EOD!AI78+BRPL_EOD!AJ78</f>
        <v>82</v>
      </c>
      <c r="J78">
        <f>BYPL_EOD!AI78+BYPL_EOD!AJ78</f>
        <v>57.6</v>
      </c>
      <c r="K78">
        <f>MES_EOD!AI78+MES_EOD!AJ78</f>
        <v>5.84</v>
      </c>
      <c r="L78">
        <f>NDMC_EOD!AI78+NDMC_EOD!AJ78</f>
        <v>19.32</v>
      </c>
      <c r="M78">
        <f>TPDDL_EOD!AI78+TPDDL_EOD!AJ78</f>
        <v>54.83</v>
      </c>
      <c r="N78">
        <f t="shared" si="7"/>
        <v>219.58999999999997</v>
      </c>
      <c r="O78" s="113">
        <f t="shared" si="8"/>
        <v>-9.9999999999909051E-3</v>
      </c>
      <c r="P78">
        <v>81.996265768022226</v>
      </c>
      <c r="Q78">
        <v>57.59737692973269</v>
      </c>
      <c r="R78">
        <v>5.8397340498201196</v>
      </c>
      <c r="S78">
        <v>19.319120178514506</v>
      </c>
      <c r="T78">
        <v>54.827503073910471</v>
      </c>
      <c r="U78" s="115">
        <f t="shared" si="9"/>
        <v>219.58</v>
      </c>
      <c r="V78" s="113">
        <f t="shared" si="10"/>
        <v>0</v>
      </c>
      <c r="Y78">
        <f>BAWANA!AW78+BAWANA!AX78</f>
        <v>25.21</v>
      </c>
      <c r="Z78">
        <f>BAWANA!BD78+BAWANA!BE78</f>
        <v>25.21</v>
      </c>
      <c r="AA78">
        <f>BAWANA!X78+BAWANA!Y78</f>
        <v>25.21</v>
      </c>
      <c r="AB78">
        <f>BAWANA!AE78+BAWANA!AF78</f>
        <v>25.21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232.48000000000002</v>
      </c>
      <c r="E79">
        <f>BAWANA!AM79</f>
        <v>0</v>
      </c>
      <c r="F79">
        <f t="shared" si="11"/>
        <v>256</v>
      </c>
      <c r="G79">
        <f t="shared" si="12"/>
        <v>232.48000000000002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19.440000000000001</v>
      </c>
      <c r="M79">
        <f>TPDDL_EOD!AI79+TPDDL_EOD!AJ79</f>
        <v>50</v>
      </c>
      <c r="N79">
        <f t="shared" si="7"/>
        <v>232.49</v>
      </c>
      <c r="O79" s="113">
        <f t="shared" si="8"/>
        <v>-9.9999999999909051E-3</v>
      </c>
      <c r="P79">
        <v>99.605715514645794</v>
      </c>
      <c r="Q79">
        <v>57.597522474084911</v>
      </c>
      <c r="R79">
        <v>5.8397488064002756</v>
      </c>
      <c r="S79">
        <v>19.439163835003658</v>
      </c>
      <c r="T79">
        <v>49.997849369865371</v>
      </c>
      <c r="U79" s="115">
        <f t="shared" si="9"/>
        <v>232.48000000000002</v>
      </c>
      <c r="V79" s="113">
        <f t="shared" si="10"/>
        <v>0</v>
      </c>
      <c r="Y79">
        <f>BAWANA!AW79+BAWANA!AX79</f>
        <v>18.760000000000002</v>
      </c>
      <c r="Z79">
        <f>BAWANA!BD79+BAWANA!BE79</f>
        <v>18.760000000000002</v>
      </c>
      <c r="AA79">
        <f>BAWANA!X79+BAWANA!Y79</f>
        <v>18.760000000000002</v>
      </c>
      <c r="AB79">
        <f>BAWANA!AE79+BAWANA!AF79</f>
        <v>18.760000000000002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230.44</v>
      </c>
      <c r="E80">
        <f>BAWANA!AM80</f>
        <v>0</v>
      </c>
      <c r="F80">
        <f t="shared" si="11"/>
        <v>256</v>
      </c>
      <c r="G80">
        <f t="shared" si="12"/>
        <v>230.44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17.399999999999999</v>
      </c>
      <c r="M80">
        <f>TPDDL_EOD!AI80+TPDDL_EOD!AJ80</f>
        <v>50</v>
      </c>
      <c r="N80">
        <f t="shared" si="7"/>
        <v>230.45000000000002</v>
      </c>
      <c r="O80" s="113">
        <f t="shared" si="8"/>
        <v>-1.0000000000019327E-2</v>
      </c>
      <c r="P80">
        <v>99.605677587329126</v>
      </c>
      <c r="Q80">
        <v>57.597500542417009</v>
      </c>
      <c r="R80">
        <v>5.8397465827728352</v>
      </c>
      <c r="S80">
        <v>17.399244955521802</v>
      </c>
      <c r="T80">
        <v>49.997830331959207</v>
      </c>
      <c r="U80" s="115">
        <f t="shared" si="9"/>
        <v>230.44</v>
      </c>
      <c r="V80" s="113">
        <f t="shared" si="10"/>
        <v>0</v>
      </c>
      <c r="Y80">
        <f>BAWANA!AW80+BAWANA!AX80</f>
        <v>19.78</v>
      </c>
      <c r="Z80">
        <f>BAWANA!BD80+BAWANA!BE80</f>
        <v>19.78</v>
      </c>
      <c r="AA80">
        <f>BAWANA!X80+BAWANA!Y80</f>
        <v>19.78</v>
      </c>
      <c r="AB80">
        <f>BAWANA!AE80+BAWANA!AF80</f>
        <v>19.78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279.666</v>
      </c>
      <c r="E81">
        <f>BAWANA!AM81</f>
        <v>0</v>
      </c>
      <c r="F81">
        <f t="shared" si="11"/>
        <v>256</v>
      </c>
      <c r="G81">
        <f t="shared" si="12"/>
        <v>279.666</v>
      </c>
      <c r="H81" s="113"/>
      <c r="I81">
        <f>BRPL_EOD!AI81+BRPL_EOD!AJ81</f>
        <v>99.61</v>
      </c>
      <c r="J81">
        <f>BYPL_EOD!AI81+BYPL_EOD!AJ81</f>
        <v>107.6</v>
      </c>
      <c r="K81">
        <f>MES_EOD!AI81+MES_EOD!AJ81</f>
        <v>5.84</v>
      </c>
      <c r="L81">
        <f>NDMC_EOD!AI81+NDMC_EOD!AJ81</f>
        <v>16.62</v>
      </c>
      <c r="M81">
        <f>TPDDL_EOD!AI81+TPDDL_EOD!AJ81</f>
        <v>50</v>
      </c>
      <c r="N81">
        <f t="shared" si="7"/>
        <v>279.66999999999996</v>
      </c>
      <c r="O81" s="113">
        <f t="shared" si="8"/>
        <v>-3.999999999962256E-3</v>
      </c>
      <c r="P81">
        <v>99.608575320913943</v>
      </c>
      <c r="Q81">
        <v>107.59846104337255</v>
      </c>
      <c r="R81">
        <v>5.8399164729860198</v>
      </c>
      <c r="S81">
        <v>16.619762291271858</v>
      </c>
      <c r="T81">
        <v>49.99928487145565</v>
      </c>
      <c r="U81" s="115">
        <f t="shared" si="9"/>
        <v>279.66600000000005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276.786</v>
      </c>
      <c r="E82">
        <f>BAWANA!AM82</f>
        <v>0</v>
      </c>
      <c r="F82">
        <f t="shared" si="11"/>
        <v>256</v>
      </c>
      <c r="G82">
        <f t="shared" si="12"/>
        <v>276.786</v>
      </c>
      <c r="H82" s="113"/>
      <c r="I82">
        <f>BRPL_EOD!AI82+BRPL_EOD!AJ82</f>
        <v>99.61</v>
      </c>
      <c r="J82">
        <f>BYPL_EOD!AI82+BYPL_EOD!AJ82</f>
        <v>107.6</v>
      </c>
      <c r="K82">
        <f>MES_EOD!AI82+MES_EOD!AJ82</f>
        <v>5.84</v>
      </c>
      <c r="L82">
        <f>NDMC_EOD!AI82+NDMC_EOD!AJ82</f>
        <v>13.74</v>
      </c>
      <c r="M82">
        <f>TPDDL_EOD!AI82+TPDDL_EOD!AJ82</f>
        <v>50</v>
      </c>
      <c r="N82">
        <f t="shared" si="7"/>
        <v>276.78999999999996</v>
      </c>
      <c r="O82" s="113">
        <f t="shared" si="8"/>
        <v>-3.999999999962256E-3</v>
      </c>
      <c r="P82">
        <v>99.608560497127797</v>
      </c>
      <c r="Q82">
        <v>107.59844503052857</v>
      </c>
      <c r="R82">
        <v>5.839915603887424</v>
      </c>
      <c r="S82">
        <v>13.739801437913222</v>
      </c>
      <c r="T82">
        <v>49.999277430543017</v>
      </c>
      <c r="U82" s="115">
        <f t="shared" si="9"/>
        <v>276.786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276.666</v>
      </c>
      <c r="E83">
        <f>BAWANA!AM83</f>
        <v>0</v>
      </c>
      <c r="F83">
        <f t="shared" si="11"/>
        <v>256</v>
      </c>
      <c r="G83">
        <f t="shared" si="12"/>
        <v>276.666</v>
      </c>
      <c r="H83" s="113"/>
      <c r="I83">
        <f>BRPL_EOD!AI83+BRPL_EOD!AJ83</f>
        <v>99.61</v>
      </c>
      <c r="J83">
        <f>BYPL_EOD!AI83+BYPL_EOD!AJ83</f>
        <v>107.6</v>
      </c>
      <c r="K83">
        <f>MES_EOD!AI83+MES_EOD!AJ83</f>
        <v>5.84</v>
      </c>
      <c r="L83">
        <f>NDMC_EOD!AI83+NDMC_EOD!AJ83</f>
        <v>13.62</v>
      </c>
      <c r="M83">
        <f>TPDDL_EOD!AI83+TPDDL_EOD!AJ83</f>
        <v>50</v>
      </c>
      <c r="N83">
        <f t="shared" si="7"/>
        <v>276.66999999999996</v>
      </c>
      <c r="O83" s="113">
        <f t="shared" si="8"/>
        <v>-3.999999999962256E-3</v>
      </c>
      <c r="P83">
        <v>99.608559872772631</v>
      </c>
      <c r="Q83">
        <v>107.5984443560921</v>
      </c>
      <c r="R83">
        <v>5.8399155672823229</v>
      </c>
      <c r="S83">
        <v>13.619803086709799</v>
      </c>
      <c r="T83">
        <v>49.999277117143173</v>
      </c>
      <c r="U83" s="115">
        <f t="shared" si="9"/>
        <v>276.666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274.726</v>
      </c>
      <c r="E84">
        <f>BAWANA!AM84</f>
        <v>0</v>
      </c>
      <c r="F84">
        <f t="shared" si="11"/>
        <v>256</v>
      </c>
      <c r="G84">
        <f t="shared" si="12"/>
        <v>274.726</v>
      </c>
      <c r="H84" s="113"/>
      <c r="I84">
        <f>BRPL_EOD!AI84+BRPL_EOD!AJ84</f>
        <v>99.61</v>
      </c>
      <c r="J84">
        <f>BYPL_EOD!AI84+BYPL_EOD!AJ84</f>
        <v>107.6</v>
      </c>
      <c r="K84">
        <f>MES_EOD!AI84+MES_EOD!AJ84</f>
        <v>5.84</v>
      </c>
      <c r="L84">
        <f>NDMC_EOD!AI84+NDMC_EOD!AJ84</f>
        <v>11.68</v>
      </c>
      <c r="M84">
        <f>TPDDL_EOD!AI84+TPDDL_EOD!AJ84</f>
        <v>50</v>
      </c>
      <c r="N84">
        <f t="shared" si="7"/>
        <v>274.73</v>
      </c>
      <c r="O84" s="113">
        <f t="shared" si="8"/>
        <v>-4.0000000000190994E-3</v>
      </c>
      <c r="P84">
        <v>99.608549703345091</v>
      </c>
      <c r="Q84">
        <v>107.59843337094601</v>
      </c>
      <c r="R84">
        <v>5.8399149710624974</v>
      </c>
      <c r="S84">
        <v>11.679829942124995</v>
      </c>
      <c r="T84">
        <v>49.999272012521381</v>
      </c>
      <c r="U84" s="115">
        <f t="shared" si="9"/>
        <v>274.72599999999994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248.04</v>
      </c>
      <c r="E85">
        <f>BAWANA!AM85</f>
        <v>0</v>
      </c>
      <c r="F85">
        <f t="shared" si="11"/>
        <v>256</v>
      </c>
      <c r="G85">
        <f t="shared" si="12"/>
        <v>248.04</v>
      </c>
      <c r="H85" s="113"/>
      <c r="I85">
        <f>BRPL_EOD!AI85+BRPL_EOD!AJ85</f>
        <v>99.61</v>
      </c>
      <c r="J85">
        <f>BYPL_EOD!AI85+BYPL_EOD!AJ85</f>
        <v>82.6</v>
      </c>
      <c r="K85">
        <f>MES_EOD!AI85+MES_EOD!AJ85</f>
        <v>5.84</v>
      </c>
      <c r="L85">
        <f>NDMC_EOD!AI85+NDMC_EOD!AJ85</f>
        <v>10</v>
      </c>
      <c r="M85">
        <f>TPDDL_EOD!AI85+TPDDL_EOD!AJ85</f>
        <v>50</v>
      </c>
      <c r="N85">
        <f t="shared" si="7"/>
        <v>248.04999999999998</v>
      </c>
      <c r="O85" s="113">
        <f t="shared" si="8"/>
        <v>-9.9999999999909051E-3</v>
      </c>
      <c r="P85">
        <v>99.605984277363433</v>
      </c>
      <c r="Q85">
        <v>82.596670026204393</v>
      </c>
      <c r="R85">
        <v>5.8397645635960496</v>
      </c>
      <c r="S85">
        <v>9.9995968554726868</v>
      </c>
      <c r="T85">
        <v>49.997984277363436</v>
      </c>
      <c r="U85" s="115">
        <f t="shared" si="9"/>
        <v>248.04</v>
      </c>
      <c r="V85" s="113">
        <f t="shared" si="10"/>
        <v>0</v>
      </c>
      <c r="Y85">
        <f>BAWANA!AW85+BAWANA!AX85</f>
        <v>10.98</v>
      </c>
      <c r="Z85">
        <f>BAWANA!BD85+BAWANA!BE85</f>
        <v>10.98</v>
      </c>
      <c r="AA85">
        <f>BAWANA!X85+BAWANA!Y85</f>
        <v>10.98</v>
      </c>
      <c r="AB85">
        <f>BAWANA!AE85+BAWANA!AF85</f>
        <v>10.98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248.04</v>
      </c>
      <c r="E86">
        <f>BAWANA!AM86</f>
        <v>0</v>
      </c>
      <c r="F86">
        <f t="shared" si="11"/>
        <v>256</v>
      </c>
      <c r="G86">
        <f t="shared" si="12"/>
        <v>248.04</v>
      </c>
      <c r="H86" s="113"/>
      <c r="I86">
        <f>BRPL_EOD!AI86+BRPL_EOD!AJ86</f>
        <v>99.61</v>
      </c>
      <c r="J86">
        <f>BYPL_EOD!AI86+BYPL_EOD!AJ86</f>
        <v>82.6</v>
      </c>
      <c r="K86">
        <f>MES_EOD!AI86+MES_EOD!AJ86</f>
        <v>5.84</v>
      </c>
      <c r="L86">
        <f>NDMC_EOD!AI86+NDMC_EOD!AJ86</f>
        <v>10</v>
      </c>
      <c r="M86">
        <f>TPDDL_EOD!AI86+TPDDL_EOD!AJ86</f>
        <v>50</v>
      </c>
      <c r="N86">
        <f t="shared" si="7"/>
        <v>248.04999999999998</v>
      </c>
      <c r="O86" s="113">
        <f t="shared" si="8"/>
        <v>-9.9999999999909051E-3</v>
      </c>
      <c r="P86">
        <v>99.605984277363433</v>
      </c>
      <c r="Q86">
        <v>82.596670026204393</v>
      </c>
      <c r="R86">
        <v>5.8397645635960496</v>
      </c>
      <c r="S86">
        <v>9.9995968554726868</v>
      </c>
      <c r="T86">
        <v>49.997984277363436</v>
      </c>
      <c r="U86" s="115">
        <f t="shared" si="9"/>
        <v>248.04</v>
      </c>
      <c r="V86" s="113">
        <f t="shared" si="10"/>
        <v>0</v>
      </c>
      <c r="Y86">
        <f>BAWANA!AW86+BAWANA!AX86</f>
        <v>10.98</v>
      </c>
      <c r="Z86">
        <f>BAWANA!BD86+BAWANA!BE86</f>
        <v>10.98</v>
      </c>
      <c r="AA86">
        <f>BAWANA!X86+BAWANA!Y86</f>
        <v>10.98</v>
      </c>
      <c r="AB86">
        <f>BAWANA!AE86+BAWANA!AF86</f>
        <v>10.98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243.04</v>
      </c>
      <c r="E87">
        <f>BAWANA!AM87</f>
        <v>0</v>
      </c>
      <c r="F87">
        <f t="shared" si="11"/>
        <v>256</v>
      </c>
      <c r="G87">
        <f t="shared" si="12"/>
        <v>243.04</v>
      </c>
      <c r="H87" s="113"/>
      <c r="I87">
        <f>BRPL_EOD!AI87+BRPL_EOD!AJ87</f>
        <v>99.61</v>
      </c>
      <c r="J87">
        <f>BYPL_EOD!AI87+BYPL_EOD!AJ87</f>
        <v>77.599999999999994</v>
      </c>
      <c r="K87">
        <f>MES_EOD!AI87+MES_EOD!AJ87</f>
        <v>5.84</v>
      </c>
      <c r="L87">
        <f>NDMC_EOD!AI87+NDMC_EOD!AJ87</f>
        <v>10</v>
      </c>
      <c r="M87">
        <f>TPDDL_EOD!AI87+TPDDL_EOD!AJ87</f>
        <v>50</v>
      </c>
      <c r="N87">
        <f t="shared" si="7"/>
        <v>243.04999999999998</v>
      </c>
      <c r="O87" s="113">
        <f t="shared" si="8"/>
        <v>-9.9999999999909051E-3</v>
      </c>
      <c r="P87">
        <v>99.605901666323803</v>
      </c>
      <c r="Q87">
        <v>77.596807241308369</v>
      </c>
      <c r="R87">
        <v>5.8397597202221769</v>
      </c>
      <c r="S87">
        <v>9.9995885620242753</v>
      </c>
      <c r="T87">
        <v>49.997942810121373</v>
      </c>
      <c r="U87" s="115">
        <f t="shared" si="9"/>
        <v>243.04000000000002</v>
      </c>
      <c r="V87" s="113">
        <f t="shared" si="10"/>
        <v>0</v>
      </c>
      <c r="Y87">
        <f>BAWANA!AW87+BAWANA!AX87</f>
        <v>13.48</v>
      </c>
      <c r="Z87">
        <f>BAWANA!BD87+BAWANA!BE87</f>
        <v>13.48</v>
      </c>
      <c r="AA87">
        <f>BAWANA!X87+BAWANA!Y87</f>
        <v>13.48</v>
      </c>
      <c r="AB87">
        <f>BAWANA!AE87+BAWANA!AF87</f>
        <v>13.48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253.04</v>
      </c>
      <c r="E88">
        <f>BAWANA!AM88</f>
        <v>0</v>
      </c>
      <c r="F88">
        <f t="shared" si="11"/>
        <v>256</v>
      </c>
      <c r="G88">
        <f t="shared" si="12"/>
        <v>253.04</v>
      </c>
      <c r="H88" s="113"/>
      <c r="I88">
        <f>BRPL_EOD!AI88+BRPL_EOD!AJ88</f>
        <v>99.61</v>
      </c>
      <c r="J88">
        <f>BYPL_EOD!AI88+BYPL_EOD!AJ88</f>
        <v>87.6</v>
      </c>
      <c r="K88">
        <f>MES_EOD!AI88+MES_EOD!AJ88</f>
        <v>5.84</v>
      </c>
      <c r="L88">
        <f>NDMC_EOD!AI88+NDMC_EOD!AJ88</f>
        <v>10</v>
      </c>
      <c r="M88">
        <f>TPDDL_EOD!AI88+TPDDL_EOD!AJ88</f>
        <v>50</v>
      </c>
      <c r="N88">
        <f t="shared" si="7"/>
        <v>253.04999999999998</v>
      </c>
      <c r="O88" s="113">
        <f t="shared" si="8"/>
        <v>-9.9999999999909051E-3</v>
      </c>
      <c r="P88">
        <v>99.606063623789765</v>
      </c>
      <c r="Q88">
        <v>87.596538233550675</v>
      </c>
      <c r="R88">
        <v>5.8397692155700458</v>
      </c>
      <c r="S88">
        <v>9.9996048211815847</v>
      </c>
      <c r="T88">
        <v>49.998024105907923</v>
      </c>
      <c r="U88" s="115">
        <f t="shared" si="9"/>
        <v>253.03999999999996</v>
      </c>
      <c r="V88" s="113">
        <f t="shared" si="10"/>
        <v>0</v>
      </c>
      <c r="Y88">
        <f>BAWANA!AW88+BAWANA!AX88</f>
        <v>8.48</v>
      </c>
      <c r="Z88">
        <f>BAWANA!BD88+BAWANA!BE88</f>
        <v>8.48</v>
      </c>
      <c r="AA88">
        <f>BAWANA!X88+BAWANA!Y88</f>
        <v>8.48</v>
      </c>
      <c r="AB88">
        <f>BAWANA!AE88+BAWANA!AF88</f>
        <v>8.48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239.26</v>
      </c>
      <c r="E89">
        <f>BAWANA!AM89</f>
        <v>0</v>
      </c>
      <c r="F89">
        <f t="shared" si="11"/>
        <v>256</v>
      </c>
      <c r="G89">
        <f t="shared" si="12"/>
        <v>239.26</v>
      </c>
      <c r="H89" s="113"/>
      <c r="I89">
        <f>BRPL_EOD!AI89+BRPL_EOD!AJ89</f>
        <v>99.61</v>
      </c>
      <c r="J89">
        <f>BYPL_EOD!AI89+BYPL_EOD!AJ89</f>
        <v>72.599999999999994</v>
      </c>
      <c r="K89">
        <f>MES_EOD!AI89+MES_EOD!AJ89</f>
        <v>5.84</v>
      </c>
      <c r="L89">
        <f>NDMC_EOD!AI89+NDMC_EOD!AJ89</f>
        <v>11.21</v>
      </c>
      <c r="M89">
        <f>TPDDL_EOD!AI89+TPDDL_EOD!AJ89</f>
        <v>50</v>
      </c>
      <c r="N89">
        <f t="shared" si="7"/>
        <v>239.26</v>
      </c>
      <c r="O89" s="113">
        <f t="shared" si="8"/>
        <v>0</v>
      </c>
      <c r="P89">
        <v>99.61</v>
      </c>
      <c r="Q89">
        <v>72.599999999999994</v>
      </c>
      <c r="R89">
        <v>5.84</v>
      </c>
      <c r="S89">
        <v>11.21</v>
      </c>
      <c r="T89">
        <v>50</v>
      </c>
      <c r="U89" s="115">
        <f t="shared" si="9"/>
        <v>239.26</v>
      </c>
      <c r="V89" s="113">
        <f t="shared" si="10"/>
        <v>0</v>
      </c>
      <c r="Y89">
        <f>BAWANA!AW89+BAWANA!AX89</f>
        <v>15.37</v>
      </c>
      <c r="Z89">
        <f>BAWANA!BD89+BAWANA!BE89</f>
        <v>15.37</v>
      </c>
      <c r="AA89">
        <f>BAWANA!X89+BAWANA!Y89</f>
        <v>15.37</v>
      </c>
      <c r="AB89">
        <f>BAWANA!AE89+BAWANA!AF89</f>
        <v>15.37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239.26</v>
      </c>
      <c r="E90">
        <f>BAWANA!AM90</f>
        <v>0</v>
      </c>
      <c r="F90">
        <f t="shared" si="11"/>
        <v>256</v>
      </c>
      <c r="G90">
        <f t="shared" si="12"/>
        <v>239.26</v>
      </c>
      <c r="H90" s="113"/>
      <c r="I90">
        <f>BRPL_EOD!AI90+BRPL_EOD!AJ90</f>
        <v>99.61</v>
      </c>
      <c r="J90">
        <f>BYPL_EOD!AI90+BYPL_EOD!AJ90</f>
        <v>72.599999999999994</v>
      </c>
      <c r="K90">
        <f>MES_EOD!AI90+MES_EOD!AJ90</f>
        <v>5.84</v>
      </c>
      <c r="L90">
        <f>NDMC_EOD!AI90+NDMC_EOD!AJ90</f>
        <v>11.21</v>
      </c>
      <c r="M90">
        <f>TPDDL_EOD!AI90+TPDDL_EOD!AJ90</f>
        <v>50</v>
      </c>
      <c r="N90">
        <f t="shared" si="7"/>
        <v>239.26</v>
      </c>
      <c r="O90" s="113">
        <f t="shared" si="8"/>
        <v>0</v>
      </c>
      <c r="P90">
        <v>99.61</v>
      </c>
      <c r="Q90">
        <v>72.599999999999994</v>
      </c>
      <c r="R90">
        <v>5.84</v>
      </c>
      <c r="S90">
        <v>11.21</v>
      </c>
      <c r="T90">
        <v>50</v>
      </c>
      <c r="U90" s="115">
        <f t="shared" si="9"/>
        <v>239.26</v>
      </c>
      <c r="V90" s="113">
        <f t="shared" si="10"/>
        <v>0</v>
      </c>
      <c r="Y90">
        <f>BAWANA!AW90+BAWANA!AX90</f>
        <v>15.37</v>
      </c>
      <c r="Z90">
        <f>BAWANA!BD90+BAWANA!BE90</f>
        <v>15.37</v>
      </c>
      <c r="AA90">
        <f>BAWANA!X90+BAWANA!Y90</f>
        <v>15.37</v>
      </c>
      <c r="AB90">
        <f>BAWANA!AE90+BAWANA!AF90</f>
        <v>15.37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228.26</v>
      </c>
      <c r="E91">
        <f>BAWANA!AM91</f>
        <v>0</v>
      </c>
      <c r="F91">
        <f t="shared" si="11"/>
        <v>256</v>
      </c>
      <c r="G91">
        <f t="shared" si="12"/>
        <v>228.26</v>
      </c>
      <c r="H91" s="113"/>
      <c r="I91">
        <f>BRPL_EOD!AI91+BRPL_EOD!AJ91</f>
        <v>99.61</v>
      </c>
      <c r="J91">
        <f>BYPL_EOD!AI91+BYPL_EOD!AJ91</f>
        <v>57.6</v>
      </c>
      <c r="K91">
        <f>MES_EOD!AI91+MES_EOD!AJ91</f>
        <v>5.84</v>
      </c>
      <c r="L91">
        <f>NDMC_EOD!AI91+NDMC_EOD!AJ91</f>
        <v>15.22</v>
      </c>
      <c r="M91">
        <f>TPDDL_EOD!AI91+TPDDL_EOD!AJ91</f>
        <v>50</v>
      </c>
      <c r="N91">
        <f t="shared" si="7"/>
        <v>228.27</v>
      </c>
      <c r="O91" s="113">
        <f t="shared" si="8"/>
        <v>-1.0000000000019327E-2</v>
      </c>
      <c r="P91">
        <v>99.605636307881014</v>
      </c>
      <c r="Q91">
        <v>57.597476672361672</v>
      </c>
      <c r="R91">
        <v>5.8397441626144468</v>
      </c>
      <c r="S91">
        <v>15.21933324571779</v>
      </c>
      <c r="T91">
        <v>49.997809611425062</v>
      </c>
      <c r="U91" s="115">
        <f t="shared" si="9"/>
        <v>228.25999999999996</v>
      </c>
      <c r="V91" s="113">
        <f t="shared" si="10"/>
        <v>0</v>
      </c>
      <c r="Y91">
        <f>BAWANA!AW91+BAWANA!AX91</f>
        <v>20.87</v>
      </c>
      <c r="Z91">
        <f>BAWANA!BD91+BAWANA!BE91</f>
        <v>20.87</v>
      </c>
      <c r="AA91">
        <f>BAWANA!X91+BAWANA!Y91</f>
        <v>20.87</v>
      </c>
      <c r="AB91">
        <f>BAWANA!AE91+BAWANA!AF91</f>
        <v>20.87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228.26</v>
      </c>
      <c r="E92">
        <f>BAWANA!AM92</f>
        <v>0</v>
      </c>
      <c r="F92">
        <f t="shared" si="11"/>
        <v>256</v>
      </c>
      <c r="G92">
        <f t="shared" si="12"/>
        <v>228.26</v>
      </c>
      <c r="H92" s="113"/>
      <c r="I92">
        <f>BRPL_EOD!AI92+BRPL_EOD!AJ92</f>
        <v>99.61</v>
      </c>
      <c r="J92">
        <f>BYPL_EOD!AI92+BYPL_EOD!AJ92</f>
        <v>57.6</v>
      </c>
      <c r="K92">
        <f>MES_EOD!AI92+MES_EOD!AJ92</f>
        <v>5.84</v>
      </c>
      <c r="L92">
        <f>NDMC_EOD!AI92+NDMC_EOD!AJ92</f>
        <v>15.22</v>
      </c>
      <c r="M92">
        <f>TPDDL_EOD!AI92+TPDDL_EOD!AJ92</f>
        <v>50</v>
      </c>
      <c r="N92">
        <f t="shared" si="7"/>
        <v>228.27</v>
      </c>
      <c r="O92" s="113">
        <f t="shared" si="8"/>
        <v>-1.0000000000019327E-2</v>
      </c>
      <c r="P92">
        <v>99.605636307881014</v>
      </c>
      <c r="Q92">
        <v>57.597476672361672</v>
      </c>
      <c r="R92">
        <v>5.8397441626144468</v>
      </c>
      <c r="S92">
        <v>15.21933324571779</v>
      </c>
      <c r="T92">
        <v>49.997809611425062</v>
      </c>
      <c r="U92" s="115">
        <f t="shared" si="9"/>
        <v>228.25999999999996</v>
      </c>
      <c r="V92" s="113">
        <f t="shared" si="10"/>
        <v>0</v>
      </c>
      <c r="Y92">
        <f>BAWANA!AW92+BAWANA!AX92</f>
        <v>20.87</v>
      </c>
      <c r="Z92">
        <f>BAWANA!BD92+BAWANA!BE92</f>
        <v>20.87</v>
      </c>
      <c r="AA92">
        <f>BAWANA!X92+BAWANA!Y92</f>
        <v>20.87</v>
      </c>
      <c r="AB92">
        <f>BAWANA!AE92+BAWANA!AF92</f>
        <v>20.87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248.04</v>
      </c>
      <c r="E93">
        <f>BAWANA!AM93</f>
        <v>0</v>
      </c>
      <c r="F93">
        <f t="shared" si="11"/>
        <v>256</v>
      </c>
      <c r="G93">
        <f t="shared" si="12"/>
        <v>248.04</v>
      </c>
      <c r="H93" s="113"/>
      <c r="I93">
        <f>BRPL_EOD!AI93+BRPL_EOD!AJ93</f>
        <v>99.61</v>
      </c>
      <c r="J93">
        <f>BYPL_EOD!AI93+BYPL_EOD!AJ93</f>
        <v>82.6</v>
      </c>
      <c r="K93">
        <f>MES_EOD!AI93+MES_EOD!AJ93</f>
        <v>5.84</v>
      </c>
      <c r="L93">
        <f>NDMC_EOD!AI93+NDMC_EOD!AJ93</f>
        <v>10</v>
      </c>
      <c r="M93">
        <f>TPDDL_EOD!AI93+TPDDL_EOD!AJ93</f>
        <v>50</v>
      </c>
      <c r="N93">
        <f t="shared" si="7"/>
        <v>248.04999999999998</v>
      </c>
      <c r="O93" s="113">
        <f t="shared" si="8"/>
        <v>-9.9999999999909051E-3</v>
      </c>
      <c r="P93">
        <v>99.605984277363433</v>
      </c>
      <c r="Q93">
        <v>82.596670026204393</v>
      </c>
      <c r="R93">
        <v>5.8397645635960496</v>
      </c>
      <c r="S93">
        <v>9.9995968554726868</v>
      </c>
      <c r="T93">
        <v>49.997984277363436</v>
      </c>
      <c r="U93" s="115">
        <f t="shared" si="9"/>
        <v>248.04</v>
      </c>
      <c r="V93" s="113">
        <f t="shared" si="10"/>
        <v>0</v>
      </c>
      <c r="Y93">
        <f>BAWANA!AW93+BAWANA!AX93</f>
        <v>10.98</v>
      </c>
      <c r="Z93">
        <f>BAWANA!BD93+BAWANA!BE93</f>
        <v>10.98</v>
      </c>
      <c r="AA93">
        <f>BAWANA!X93+BAWANA!Y93</f>
        <v>10.98</v>
      </c>
      <c r="AB93">
        <f>BAWANA!AE93+BAWANA!AF93</f>
        <v>10.98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248.04</v>
      </c>
      <c r="E94">
        <f>BAWANA!AM94</f>
        <v>0</v>
      </c>
      <c r="F94">
        <f t="shared" si="11"/>
        <v>256</v>
      </c>
      <c r="G94">
        <f t="shared" si="12"/>
        <v>248.04</v>
      </c>
      <c r="H94" s="113"/>
      <c r="I94">
        <f>BRPL_EOD!AI94+BRPL_EOD!AJ94</f>
        <v>99.61</v>
      </c>
      <c r="J94">
        <f>BYPL_EOD!AI94+BYPL_EOD!AJ94</f>
        <v>82.6</v>
      </c>
      <c r="K94">
        <f>MES_EOD!AI94+MES_EOD!AJ94</f>
        <v>5.84</v>
      </c>
      <c r="L94">
        <f>NDMC_EOD!AI94+NDMC_EOD!AJ94</f>
        <v>10</v>
      </c>
      <c r="M94">
        <f>TPDDL_EOD!AI94+TPDDL_EOD!AJ94</f>
        <v>50</v>
      </c>
      <c r="N94">
        <f t="shared" si="7"/>
        <v>248.04999999999998</v>
      </c>
      <c r="O94" s="113">
        <f t="shared" si="8"/>
        <v>-9.9999999999909051E-3</v>
      </c>
      <c r="P94">
        <v>99.605984277363433</v>
      </c>
      <c r="Q94">
        <v>82.596670026204393</v>
      </c>
      <c r="R94">
        <v>5.8397645635960496</v>
      </c>
      <c r="S94">
        <v>9.9995968554726868</v>
      </c>
      <c r="T94">
        <v>49.997984277363436</v>
      </c>
      <c r="U94" s="115">
        <f t="shared" si="9"/>
        <v>248.04</v>
      </c>
      <c r="V94" s="113">
        <f t="shared" si="10"/>
        <v>0</v>
      </c>
      <c r="Y94">
        <f>BAWANA!AW94+BAWANA!AX94</f>
        <v>10.98</v>
      </c>
      <c r="Z94">
        <f>BAWANA!BD94+BAWANA!BE94</f>
        <v>10.98</v>
      </c>
      <c r="AA94">
        <f>BAWANA!X94+BAWANA!Y94</f>
        <v>10.98</v>
      </c>
      <c r="AB94">
        <f>BAWANA!AE94+BAWANA!AF94</f>
        <v>10.98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250.26</v>
      </c>
      <c r="E95">
        <f>BAWANA!AM95</f>
        <v>0</v>
      </c>
      <c r="F95">
        <f t="shared" si="11"/>
        <v>256</v>
      </c>
      <c r="G95">
        <f t="shared" si="12"/>
        <v>250.26</v>
      </c>
      <c r="H95" s="113"/>
      <c r="I95">
        <f>BRPL_EOD!AI95+BRPL_EOD!AJ95</f>
        <v>99.61</v>
      </c>
      <c r="J95">
        <f>BYPL_EOD!AI95+BYPL_EOD!AJ95</f>
        <v>87.6</v>
      </c>
      <c r="K95">
        <f>MES_EOD!AI95+MES_EOD!AJ95</f>
        <v>5.84</v>
      </c>
      <c r="L95">
        <f>NDMC_EOD!AI95+NDMC_EOD!AJ95</f>
        <v>7.2</v>
      </c>
      <c r="M95">
        <f>TPDDL_EOD!AI95+TPDDL_EOD!AJ95</f>
        <v>50</v>
      </c>
      <c r="N95">
        <f t="shared" si="7"/>
        <v>250.24999999999997</v>
      </c>
      <c r="O95" s="113">
        <f t="shared" si="8"/>
        <v>1.0000000000019327E-2</v>
      </c>
      <c r="P95">
        <v>99.613980630531188</v>
      </c>
      <c r="Q95">
        <v>87.6</v>
      </c>
      <c r="R95">
        <v>5.84</v>
      </c>
      <c r="S95">
        <v>7.2019743019455404</v>
      </c>
      <c r="T95">
        <v>50.004045067523286</v>
      </c>
      <c r="U95" s="115">
        <f t="shared" si="9"/>
        <v>250.26000000000002</v>
      </c>
      <c r="V95" s="113">
        <f t="shared" si="10"/>
        <v>0</v>
      </c>
      <c r="Y95">
        <f>BAWANA!AW95+BAWANA!AX95</f>
        <v>9.8699999999999992</v>
      </c>
      <c r="Z95">
        <f>BAWANA!BD95+BAWANA!BE95</f>
        <v>9.8699999999999992</v>
      </c>
      <c r="AA95">
        <f>BAWANA!X95+BAWANA!Y95</f>
        <v>9.8699999999999992</v>
      </c>
      <c r="AB95">
        <f>BAWANA!AE95+BAWANA!AF95</f>
        <v>9.8699999999999992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250.26</v>
      </c>
      <c r="E96">
        <f>BAWANA!AM96</f>
        <v>0</v>
      </c>
      <c r="F96">
        <f t="shared" si="11"/>
        <v>256</v>
      </c>
      <c r="G96">
        <f t="shared" si="12"/>
        <v>250.26</v>
      </c>
      <c r="H96" s="113"/>
      <c r="I96">
        <f>BRPL_EOD!AI96+BRPL_EOD!AJ96</f>
        <v>99.61</v>
      </c>
      <c r="J96">
        <f>BYPL_EOD!AI96+BYPL_EOD!AJ96</f>
        <v>87.6</v>
      </c>
      <c r="K96">
        <f>MES_EOD!AI96+MES_EOD!AJ96</f>
        <v>5.84</v>
      </c>
      <c r="L96">
        <f>NDMC_EOD!AI96+NDMC_EOD!AJ96</f>
        <v>7.2</v>
      </c>
      <c r="M96">
        <f>TPDDL_EOD!AI96+TPDDL_EOD!AJ96</f>
        <v>50</v>
      </c>
      <c r="N96">
        <f t="shared" si="7"/>
        <v>250.24999999999997</v>
      </c>
      <c r="O96" s="113">
        <f t="shared" si="8"/>
        <v>1.0000000000019327E-2</v>
      </c>
      <c r="P96">
        <v>99.613980630531188</v>
      </c>
      <c r="Q96">
        <v>87.6</v>
      </c>
      <c r="R96">
        <v>5.84</v>
      </c>
      <c r="S96">
        <v>7.2019743019455404</v>
      </c>
      <c r="T96">
        <v>50.004045067523286</v>
      </c>
      <c r="U96" s="115">
        <f t="shared" si="9"/>
        <v>250.26000000000002</v>
      </c>
      <c r="V96" s="113">
        <f t="shared" si="10"/>
        <v>0</v>
      </c>
      <c r="Y96">
        <f>BAWANA!AW96+BAWANA!AX96</f>
        <v>9.8699999999999992</v>
      </c>
      <c r="Z96">
        <f>BAWANA!BD96+BAWANA!BE96</f>
        <v>9.8699999999999992</v>
      </c>
      <c r="AA96">
        <f>BAWANA!X96+BAWANA!Y96</f>
        <v>9.8699999999999992</v>
      </c>
      <c r="AB96">
        <f>BAWANA!AE96+BAWANA!AF96</f>
        <v>9.8699999999999992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250.26</v>
      </c>
      <c r="E97">
        <f>BAWANA!AM97</f>
        <v>0</v>
      </c>
      <c r="F97">
        <f t="shared" si="11"/>
        <v>256</v>
      </c>
      <c r="G97">
        <f t="shared" si="12"/>
        <v>250.26</v>
      </c>
      <c r="H97" s="113"/>
      <c r="I97">
        <f>BRPL_EOD!AI97+BRPL_EOD!AJ97</f>
        <v>99.61</v>
      </c>
      <c r="J97">
        <f>BYPL_EOD!AI97+BYPL_EOD!AJ97</f>
        <v>87.6</v>
      </c>
      <c r="K97">
        <f>MES_EOD!AI97+MES_EOD!AJ97</f>
        <v>5.84</v>
      </c>
      <c r="L97">
        <f>NDMC_EOD!AI97+NDMC_EOD!AJ97</f>
        <v>7.2</v>
      </c>
      <c r="M97">
        <f>TPDDL_EOD!AI97+TPDDL_EOD!AJ97</f>
        <v>50</v>
      </c>
      <c r="N97">
        <f t="shared" si="7"/>
        <v>250.24999999999997</v>
      </c>
      <c r="O97" s="113">
        <f t="shared" si="8"/>
        <v>1.0000000000019327E-2</v>
      </c>
      <c r="P97">
        <v>99.613980630531188</v>
      </c>
      <c r="Q97">
        <v>87.6</v>
      </c>
      <c r="R97">
        <v>5.84</v>
      </c>
      <c r="S97">
        <v>7.2019743019455404</v>
      </c>
      <c r="T97">
        <v>50.004045067523286</v>
      </c>
      <c r="U97" s="115">
        <f t="shared" si="9"/>
        <v>250.26000000000002</v>
      </c>
      <c r="V97" s="113">
        <f t="shared" si="10"/>
        <v>0</v>
      </c>
      <c r="Y97">
        <f>BAWANA!AW97+BAWANA!AX97</f>
        <v>9.8699999999999992</v>
      </c>
      <c r="Z97">
        <f>BAWANA!BD97+BAWANA!BE97</f>
        <v>9.8699999999999992</v>
      </c>
      <c r="AA97">
        <f>BAWANA!X97+BAWANA!Y97</f>
        <v>9.8699999999999992</v>
      </c>
      <c r="AB97">
        <f>BAWANA!AE97+BAWANA!AF97</f>
        <v>9.8699999999999992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250.26</v>
      </c>
      <c r="E98">
        <f>BAWANA!AM98</f>
        <v>0</v>
      </c>
      <c r="F98">
        <f t="shared" si="11"/>
        <v>256</v>
      </c>
      <c r="G98">
        <f t="shared" si="12"/>
        <v>250.26</v>
      </c>
      <c r="H98" s="113"/>
      <c r="I98">
        <f>BRPL_EOD!AI98+BRPL_EOD!AJ98</f>
        <v>99.61</v>
      </c>
      <c r="J98">
        <f>BYPL_EOD!AI98+BYPL_EOD!AJ98</f>
        <v>87.6</v>
      </c>
      <c r="K98">
        <f>MES_EOD!AI98+MES_EOD!AJ98</f>
        <v>5.84</v>
      </c>
      <c r="L98">
        <f>NDMC_EOD!AI98+NDMC_EOD!AJ98</f>
        <v>7.2</v>
      </c>
      <c r="M98">
        <f>TPDDL_EOD!AI98+TPDDL_EOD!AJ98</f>
        <v>50</v>
      </c>
      <c r="N98">
        <f t="shared" si="7"/>
        <v>250.24999999999997</v>
      </c>
      <c r="O98" s="113">
        <f t="shared" si="8"/>
        <v>1.0000000000019327E-2</v>
      </c>
      <c r="P98">
        <v>99.613980630531188</v>
      </c>
      <c r="Q98">
        <v>87.6</v>
      </c>
      <c r="R98">
        <v>5.84</v>
      </c>
      <c r="S98">
        <v>7.2019743019455404</v>
      </c>
      <c r="T98">
        <v>50.004045067523286</v>
      </c>
      <c r="U98" s="115">
        <f t="shared" si="9"/>
        <v>250.26000000000002</v>
      </c>
      <c r="V98" s="113">
        <f t="shared" si="10"/>
        <v>0</v>
      </c>
      <c r="Y98">
        <f>BAWANA!AW98+BAWANA!AX98</f>
        <v>9.8699999999999992</v>
      </c>
      <c r="Z98">
        <f>BAWANA!BD98+BAWANA!BE98</f>
        <v>9.8699999999999992</v>
      </c>
      <c r="AA98">
        <f>BAWANA!X98+BAWANA!Y98</f>
        <v>9.8699999999999992</v>
      </c>
      <c r="AB98">
        <f>BAWANA!AE98+BAWANA!AF98</f>
        <v>9.8699999999999992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5.8084660000000019</v>
      </c>
      <c r="E99" s="115">
        <f t="shared" si="14"/>
        <v>0</v>
      </c>
      <c r="F99" s="115">
        <f t="shared" si="14"/>
        <v>6.1440000000000001</v>
      </c>
      <c r="G99" s="115">
        <f t="shared" si="14"/>
        <v>5.8084660000000019</v>
      </c>
      <c r="H99" s="115"/>
      <c r="I99" s="115">
        <f t="shared" si="14"/>
        <v>2.2083700000000013</v>
      </c>
      <c r="J99" s="115">
        <f t="shared" si="14"/>
        <v>1.835295000000003</v>
      </c>
      <c r="K99" s="115">
        <f t="shared" si="14"/>
        <v>0.14015999999999981</v>
      </c>
      <c r="L99" s="115">
        <f t="shared" si="14"/>
        <v>0.34852749999999999</v>
      </c>
      <c r="M99" s="115">
        <f t="shared" si="14"/>
        <v>1.2763025000000001</v>
      </c>
      <c r="N99" s="115">
        <f t="shared" si="14"/>
        <v>5.808654999999999</v>
      </c>
      <c r="O99" s="115">
        <f t="shared" si="14"/>
        <v>-1.8899999999981532E-4</v>
      </c>
      <c r="P99" s="115">
        <f t="shared" si="14"/>
        <v>2.2082976264416376</v>
      </c>
      <c r="Q99" s="115">
        <f t="shared" si="14"/>
        <v>1.8352360116334572</v>
      </c>
      <c r="R99" s="115">
        <f t="shared" si="14"/>
        <v>0.1401550556885291</v>
      </c>
      <c r="S99" s="115">
        <f t="shared" si="14"/>
        <v>0.34851660863444694</v>
      </c>
      <c r="T99" s="115">
        <f t="shared" si="14"/>
        <v>1.2762606976019286</v>
      </c>
      <c r="U99" s="115">
        <f t="shared" si="14"/>
        <v>5.8084660000000019</v>
      </c>
      <c r="V99" s="115">
        <f t="shared" si="10"/>
        <v>0</v>
      </c>
      <c r="Y99" s="115">
        <f>SUM(Y3:Y98)/4000</f>
        <v>0.35430499999999981</v>
      </c>
      <c r="Z99" s="115">
        <f t="shared" ref="Z99:AD99" si="15">SUM(Z3:Z98)/4000</f>
        <v>0.35430499999999981</v>
      </c>
      <c r="AA99" s="115">
        <f t="shared" si="15"/>
        <v>0.35430499999999981</v>
      </c>
      <c r="AB99" s="115">
        <f t="shared" si="15"/>
        <v>0.35430499999999981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472.31</v>
      </c>
      <c r="M3">
        <v>92</v>
      </c>
      <c r="N3">
        <v>94.5</v>
      </c>
      <c r="O3">
        <v>60.02</v>
      </c>
      <c r="P3">
        <v>139.68</v>
      </c>
      <c r="Q3">
        <v>20.84</v>
      </c>
      <c r="R3">
        <v>42.4</v>
      </c>
      <c r="S3">
        <v>0</v>
      </c>
      <c r="T3">
        <v>0</v>
      </c>
      <c r="U3">
        <v>247.5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32.96</v>
      </c>
      <c r="AF3">
        <v>8.8699999999999992</v>
      </c>
      <c r="AG3">
        <v>41.97</v>
      </c>
      <c r="AH3">
        <v>42.62</v>
      </c>
      <c r="AI3">
        <v>0</v>
      </c>
      <c r="AJ3">
        <v>0</v>
      </c>
      <c r="AK3">
        <v>52.03</v>
      </c>
      <c r="AL3">
        <v>12.78</v>
      </c>
      <c r="AM3">
        <v>0</v>
      </c>
      <c r="AN3">
        <v>0</v>
      </c>
      <c r="AO3">
        <v>0</v>
      </c>
      <c r="AP3">
        <v>13.06</v>
      </c>
      <c r="AQ3">
        <v>14.93</v>
      </c>
      <c r="AR3">
        <v>3.98</v>
      </c>
      <c r="AS3">
        <v>18.829999999999998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2195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472.31</v>
      </c>
      <c r="M4">
        <v>92</v>
      </c>
      <c r="N4">
        <v>94.5</v>
      </c>
      <c r="O4">
        <v>60.02</v>
      </c>
      <c r="P4">
        <v>139.68</v>
      </c>
      <c r="Q4">
        <v>20.84</v>
      </c>
      <c r="R4">
        <v>42.4</v>
      </c>
      <c r="S4">
        <v>0</v>
      </c>
      <c r="T4">
        <v>0</v>
      </c>
      <c r="U4">
        <v>247.5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32.96</v>
      </c>
      <c r="AF4">
        <v>8.8699999999999992</v>
      </c>
      <c r="AG4">
        <v>41.97</v>
      </c>
      <c r="AH4">
        <v>42.62</v>
      </c>
      <c r="AI4">
        <v>0</v>
      </c>
      <c r="AJ4">
        <v>0</v>
      </c>
      <c r="AK4">
        <v>52.03</v>
      </c>
      <c r="AL4">
        <v>12.78</v>
      </c>
      <c r="AM4">
        <v>0</v>
      </c>
      <c r="AN4">
        <v>0</v>
      </c>
      <c r="AO4">
        <v>0</v>
      </c>
      <c r="AP4">
        <v>13.06</v>
      </c>
      <c r="AQ4">
        <v>14.93</v>
      </c>
      <c r="AR4">
        <v>3.98</v>
      </c>
      <c r="AS4">
        <v>18.829999999999998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2195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472.31</v>
      </c>
      <c r="M5">
        <v>92</v>
      </c>
      <c r="N5">
        <v>100.8</v>
      </c>
      <c r="O5">
        <v>60.02</v>
      </c>
      <c r="P5">
        <v>139.68</v>
      </c>
      <c r="Q5">
        <v>20.84</v>
      </c>
      <c r="R5">
        <v>42.4</v>
      </c>
      <c r="S5">
        <v>0</v>
      </c>
      <c r="T5">
        <v>0</v>
      </c>
      <c r="U5">
        <v>247.5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32.96</v>
      </c>
      <c r="AF5">
        <v>8.8699999999999992</v>
      </c>
      <c r="AG5">
        <v>41.97</v>
      </c>
      <c r="AH5">
        <v>42.62</v>
      </c>
      <c r="AI5">
        <v>0</v>
      </c>
      <c r="AJ5">
        <v>0</v>
      </c>
      <c r="AK5">
        <v>52.03</v>
      </c>
      <c r="AL5">
        <v>12.78</v>
      </c>
      <c r="AM5">
        <v>0</v>
      </c>
      <c r="AN5">
        <v>0</v>
      </c>
      <c r="AO5">
        <v>0</v>
      </c>
      <c r="AP5">
        <v>8.9600000000000009</v>
      </c>
      <c r="AQ5">
        <v>14.93</v>
      </c>
      <c r="AR5">
        <v>3.98</v>
      </c>
      <c r="AS5">
        <v>18.829999999999998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2197.2000000000003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472.31</v>
      </c>
      <c r="M6">
        <v>92</v>
      </c>
      <c r="N6">
        <v>107.1</v>
      </c>
      <c r="O6">
        <v>60.02</v>
      </c>
      <c r="P6">
        <v>139.68</v>
      </c>
      <c r="Q6">
        <v>20.84</v>
      </c>
      <c r="R6">
        <v>42.4</v>
      </c>
      <c r="S6">
        <v>0</v>
      </c>
      <c r="T6">
        <v>0</v>
      </c>
      <c r="U6">
        <v>247.5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32.96</v>
      </c>
      <c r="AF6">
        <v>8.8699999999999992</v>
      </c>
      <c r="AG6">
        <v>41.97</v>
      </c>
      <c r="AH6">
        <v>42.62</v>
      </c>
      <c r="AI6">
        <v>0</v>
      </c>
      <c r="AJ6">
        <v>0</v>
      </c>
      <c r="AK6">
        <v>52.03</v>
      </c>
      <c r="AL6">
        <v>12.78</v>
      </c>
      <c r="AM6">
        <v>0</v>
      </c>
      <c r="AN6">
        <v>0</v>
      </c>
      <c r="AO6">
        <v>0</v>
      </c>
      <c r="AP6">
        <v>8.9600000000000009</v>
      </c>
      <c r="AQ6">
        <v>14.93</v>
      </c>
      <c r="AR6">
        <v>3.98</v>
      </c>
      <c r="AS6">
        <v>18.829999999999998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2203.5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472.31</v>
      </c>
      <c r="M7">
        <v>92</v>
      </c>
      <c r="N7">
        <v>113.4</v>
      </c>
      <c r="O7">
        <v>60.02</v>
      </c>
      <c r="P7">
        <v>139.68</v>
      </c>
      <c r="Q7">
        <v>20.84</v>
      </c>
      <c r="R7">
        <v>42.4</v>
      </c>
      <c r="S7">
        <v>0</v>
      </c>
      <c r="T7">
        <v>0</v>
      </c>
      <c r="U7">
        <v>247.5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32.96</v>
      </c>
      <c r="AF7">
        <v>8.8699999999999992</v>
      </c>
      <c r="AG7">
        <v>41.97</v>
      </c>
      <c r="AH7">
        <v>42.62</v>
      </c>
      <c r="AI7">
        <v>0</v>
      </c>
      <c r="AJ7">
        <v>0</v>
      </c>
      <c r="AK7">
        <v>52.03</v>
      </c>
      <c r="AL7">
        <v>12.78</v>
      </c>
      <c r="AM7">
        <v>0</v>
      </c>
      <c r="AN7">
        <v>0</v>
      </c>
      <c r="AO7">
        <v>0</v>
      </c>
      <c r="AP7">
        <v>8.9600000000000009</v>
      </c>
      <c r="AQ7">
        <v>14.93</v>
      </c>
      <c r="AR7">
        <v>2.21</v>
      </c>
      <c r="AS7">
        <v>18.829999999999998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2208.0300000000002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472.31</v>
      </c>
      <c r="M8">
        <v>92</v>
      </c>
      <c r="N8">
        <v>118.76</v>
      </c>
      <c r="O8">
        <v>60.02</v>
      </c>
      <c r="P8">
        <v>139.68</v>
      </c>
      <c r="Q8">
        <v>20.84</v>
      </c>
      <c r="R8">
        <v>42.4</v>
      </c>
      <c r="S8">
        <v>0</v>
      </c>
      <c r="T8">
        <v>0</v>
      </c>
      <c r="U8">
        <v>247.5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32.96</v>
      </c>
      <c r="AF8">
        <v>8.8699999999999992</v>
      </c>
      <c r="AG8">
        <v>41.97</v>
      </c>
      <c r="AH8">
        <v>42.62</v>
      </c>
      <c r="AI8">
        <v>0</v>
      </c>
      <c r="AJ8">
        <v>0</v>
      </c>
      <c r="AK8">
        <v>52.03</v>
      </c>
      <c r="AL8">
        <v>12.78</v>
      </c>
      <c r="AM8">
        <v>0</v>
      </c>
      <c r="AN8">
        <v>0</v>
      </c>
      <c r="AO8">
        <v>0</v>
      </c>
      <c r="AP8">
        <v>8.9600000000000009</v>
      </c>
      <c r="AQ8">
        <v>14.93</v>
      </c>
      <c r="AR8">
        <v>2.21</v>
      </c>
      <c r="AS8">
        <v>18.829999999999998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2213.3900000000003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472.31</v>
      </c>
      <c r="M9">
        <v>92</v>
      </c>
      <c r="N9">
        <v>118.76</v>
      </c>
      <c r="O9">
        <v>60.02</v>
      </c>
      <c r="P9">
        <v>139.68</v>
      </c>
      <c r="Q9">
        <v>20.84</v>
      </c>
      <c r="R9">
        <v>42.4</v>
      </c>
      <c r="S9">
        <v>0</v>
      </c>
      <c r="T9">
        <v>0</v>
      </c>
      <c r="U9">
        <v>247.5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32.96</v>
      </c>
      <c r="AF9">
        <v>8.8699999999999992</v>
      </c>
      <c r="AG9">
        <v>41.97</v>
      </c>
      <c r="AH9">
        <v>42.62</v>
      </c>
      <c r="AI9">
        <v>0</v>
      </c>
      <c r="AJ9">
        <v>0</v>
      </c>
      <c r="AK9">
        <v>52.03</v>
      </c>
      <c r="AL9">
        <v>12.78</v>
      </c>
      <c r="AM9">
        <v>0</v>
      </c>
      <c r="AN9">
        <v>0</v>
      </c>
      <c r="AO9">
        <v>0</v>
      </c>
      <c r="AP9">
        <v>8.9600000000000009</v>
      </c>
      <c r="AQ9">
        <v>14.93</v>
      </c>
      <c r="AR9">
        <v>2.21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2199.1300000000006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472.31</v>
      </c>
      <c r="M10">
        <v>92</v>
      </c>
      <c r="N10">
        <v>118.76</v>
      </c>
      <c r="O10">
        <v>60.02</v>
      </c>
      <c r="P10">
        <v>139.68</v>
      </c>
      <c r="Q10">
        <v>20.84</v>
      </c>
      <c r="R10">
        <v>42.4</v>
      </c>
      <c r="S10">
        <v>0</v>
      </c>
      <c r="T10">
        <v>0</v>
      </c>
      <c r="U10">
        <v>247.5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32.96</v>
      </c>
      <c r="AF10">
        <v>8.8699999999999992</v>
      </c>
      <c r="AG10">
        <v>41.97</v>
      </c>
      <c r="AH10">
        <v>42.62</v>
      </c>
      <c r="AI10">
        <v>0</v>
      </c>
      <c r="AJ10">
        <v>0</v>
      </c>
      <c r="AK10">
        <v>52.03</v>
      </c>
      <c r="AL10">
        <v>26.73</v>
      </c>
      <c r="AM10">
        <v>0</v>
      </c>
      <c r="AN10">
        <v>0</v>
      </c>
      <c r="AO10">
        <v>0</v>
      </c>
      <c r="AP10">
        <v>8.9600000000000009</v>
      </c>
      <c r="AQ10">
        <v>14.93</v>
      </c>
      <c r="AR10">
        <v>2.21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2213.0800000000004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472.31</v>
      </c>
      <c r="M11">
        <v>92</v>
      </c>
      <c r="N11">
        <v>118.76</v>
      </c>
      <c r="O11">
        <v>60.02</v>
      </c>
      <c r="P11">
        <v>139.68</v>
      </c>
      <c r="Q11">
        <v>20.84</v>
      </c>
      <c r="R11">
        <v>42.4</v>
      </c>
      <c r="S11">
        <v>0</v>
      </c>
      <c r="T11">
        <v>0</v>
      </c>
      <c r="U11">
        <v>247.5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32.96</v>
      </c>
      <c r="AF11">
        <v>8.8699999999999992</v>
      </c>
      <c r="AG11">
        <v>41.97</v>
      </c>
      <c r="AH11">
        <v>42.62</v>
      </c>
      <c r="AI11">
        <v>0</v>
      </c>
      <c r="AJ11">
        <v>0</v>
      </c>
      <c r="AK11">
        <v>52.03</v>
      </c>
      <c r="AL11">
        <v>79.38</v>
      </c>
      <c r="AM11">
        <v>0</v>
      </c>
      <c r="AN11">
        <v>0</v>
      </c>
      <c r="AO11">
        <v>0</v>
      </c>
      <c r="AP11">
        <v>13.06</v>
      </c>
      <c r="AQ11">
        <v>14.93</v>
      </c>
      <c r="AR11">
        <v>2.21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2269.8300000000004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472.31</v>
      </c>
      <c r="M12">
        <v>92</v>
      </c>
      <c r="N12">
        <v>118.76</v>
      </c>
      <c r="O12">
        <v>60.02</v>
      </c>
      <c r="P12">
        <v>139.68</v>
      </c>
      <c r="Q12">
        <v>20.84</v>
      </c>
      <c r="R12">
        <v>42.4</v>
      </c>
      <c r="S12">
        <v>0</v>
      </c>
      <c r="T12">
        <v>0</v>
      </c>
      <c r="U12">
        <v>247.5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32.96</v>
      </c>
      <c r="AF12">
        <v>8.8699999999999992</v>
      </c>
      <c r="AG12">
        <v>41.97</v>
      </c>
      <c r="AH12">
        <v>42.62</v>
      </c>
      <c r="AI12">
        <v>0</v>
      </c>
      <c r="AJ12">
        <v>0</v>
      </c>
      <c r="AK12">
        <v>52.03</v>
      </c>
      <c r="AL12">
        <v>79.38</v>
      </c>
      <c r="AM12">
        <v>0</v>
      </c>
      <c r="AN12">
        <v>0</v>
      </c>
      <c r="AO12">
        <v>0</v>
      </c>
      <c r="AP12">
        <v>13.06</v>
      </c>
      <c r="AQ12">
        <v>14.93</v>
      </c>
      <c r="AR12">
        <v>2.21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2269.8300000000004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472.31</v>
      </c>
      <c r="M13">
        <v>92</v>
      </c>
      <c r="N13">
        <v>118.76</v>
      </c>
      <c r="O13">
        <v>60.02</v>
      </c>
      <c r="P13">
        <v>139.68</v>
      </c>
      <c r="Q13">
        <v>20.84</v>
      </c>
      <c r="R13">
        <v>42.4</v>
      </c>
      <c r="S13">
        <v>0</v>
      </c>
      <c r="T13">
        <v>0</v>
      </c>
      <c r="U13">
        <v>247.5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32.96</v>
      </c>
      <c r="AF13">
        <v>8.8699999999999992</v>
      </c>
      <c r="AG13">
        <v>41.97</v>
      </c>
      <c r="AH13">
        <v>42.62</v>
      </c>
      <c r="AI13">
        <v>0</v>
      </c>
      <c r="AJ13">
        <v>0</v>
      </c>
      <c r="AK13">
        <v>52.03</v>
      </c>
      <c r="AL13">
        <v>79.38</v>
      </c>
      <c r="AM13">
        <v>0</v>
      </c>
      <c r="AN13">
        <v>0</v>
      </c>
      <c r="AO13">
        <v>0</v>
      </c>
      <c r="AP13">
        <v>9.61</v>
      </c>
      <c r="AQ13">
        <v>14.93</v>
      </c>
      <c r="AR13">
        <v>2.21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2266.3800000000006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472.31</v>
      </c>
      <c r="M14">
        <v>92</v>
      </c>
      <c r="N14">
        <v>118.76</v>
      </c>
      <c r="O14">
        <v>60.02</v>
      </c>
      <c r="P14">
        <v>139.68</v>
      </c>
      <c r="Q14">
        <v>20.84</v>
      </c>
      <c r="R14">
        <v>42.4</v>
      </c>
      <c r="S14">
        <v>0</v>
      </c>
      <c r="T14">
        <v>0</v>
      </c>
      <c r="U14">
        <v>247.5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32.96</v>
      </c>
      <c r="AF14">
        <v>8.8699999999999992</v>
      </c>
      <c r="AG14">
        <v>41.97</v>
      </c>
      <c r="AH14">
        <v>42.62</v>
      </c>
      <c r="AI14">
        <v>0</v>
      </c>
      <c r="AJ14">
        <v>0</v>
      </c>
      <c r="AK14">
        <v>52.03</v>
      </c>
      <c r="AL14">
        <v>79.38</v>
      </c>
      <c r="AM14">
        <v>0</v>
      </c>
      <c r="AN14">
        <v>0</v>
      </c>
      <c r="AO14">
        <v>0</v>
      </c>
      <c r="AP14">
        <v>9.61</v>
      </c>
      <c r="AQ14">
        <v>14.93</v>
      </c>
      <c r="AR14">
        <v>2.21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2266.3800000000006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472.31</v>
      </c>
      <c r="M15">
        <v>92</v>
      </c>
      <c r="N15">
        <v>118.76</v>
      </c>
      <c r="O15">
        <v>60.02</v>
      </c>
      <c r="P15">
        <v>139.68</v>
      </c>
      <c r="Q15">
        <v>20.84</v>
      </c>
      <c r="R15">
        <v>42.4</v>
      </c>
      <c r="S15">
        <v>0</v>
      </c>
      <c r="T15">
        <v>0</v>
      </c>
      <c r="U15">
        <v>247.5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9.11</v>
      </c>
      <c r="AE15">
        <v>32.96</v>
      </c>
      <c r="AF15">
        <v>8.8699999999999992</v>
      </c>
      <c r="AG15">
        <v>41.97</v>
      </c>
      <c r="AH15">
        <v>42.62</v>
      </c>
      <c r="AI15">
        <v>0</v>
      </c>
      <c r="AJ15">
        <v>0</v>
      </c>
      <c r="AK15">
        <v>52.03</v>
      </c>
      <c r="AL15">
        <v>26.73</v>
      </c>
      <c r="AM15">
        <v>0</v>
      </c>
      <c r="AN15">
        <v>0</v>
      </c>
      <c r="AO15">
        <v>0</v>
      </c>
      <c r="AP15">
        <v>9.61</v>
      </c>
      <c r="AQ15">
        <v>14.93</v>
      </c>
      <c r="AR15">
        <v>2.21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2213.7300000000005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472.31</v>
      </c>
      <c r="M16">
        <v>92</v>
      </c>
      <c r="N16">
        <v>118.76</v>
      </c>
      <c r="O16">
        <v>60.02</v>
      </c>
      <c r="P16">
        <v>139.68</v>
      </c>
      <c r="Q16">
        <v>20.84</v>
      </c>
      <c r="R16">
        <v>42.4</v>
      </c>
      <c r="S16">
        <v>0</v>
      </c>
      <c r="T16">
        <v>0</v>
      </c>
      <c r="U16">
        <v>247.5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9.11</v>
      </c>
      <c r="AE16">
        <v>32.96</v>
      </c>
      <c r="AF16">
        <v>8.8699999999999992</v>
      </c>
      <c r="AG16">
        <v>41.97</v>
      </c>
      <c r="AH16">
        <v>42.62</v>
      </c>
      <c r="AI16">
        <v>0</v>
      </c>
      <c r="AJ16">
        <v>0</v>
      </c>
      <c r="AK16">
        <v>52.03</v>
      </c>
      <c r="AL16">
        <v>12.78</v>
      </c>
      <c r="AM16">
        <v>0</v>
      </c>
      <c r="AN16">
        <v>0</v>
      </c>
      <c r="AO16">
        <v>0</v>
      </c>
      <c r="AP16">
        <v>9.61</v>
      </c>
      <c r="AQ16">
        <v>14.93</v>
      </c>
      <c r="AR16">
        <v>2.21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2199.7800000000007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472.31</v>
      </c>
      <c r="M17">
        <v>92</v>
      </c>
      <c r="N17">
        <v>118.76</v>
      </c>
      <c r="O17">
        <v>60.02</v>
      </c>
      <c r="P17">
        <v>139.68</v>
      </c>
      <c r="Q17">
        <v>20.84</v>
      </c>
      <c r="R17">
        <v>42.4</v>
      </c>
      <c r="S17">
        <v>0</v>
      </c>
      <c r="T17">
        <v>0</v>
      </c>
      <c r="U17">
        <v>247.5</v>
      </c>
      <c r="V17">
        <v>20.8</v>
      </c>
      <c r="W17">
        <v>43.1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9.11</v>
      </c>
      <c r="AE17">
        <v>32.96</v>
      </c>
      <c r="AF17">
        <v>8.8699999999999992</v>
      </c>
      <c r="AG17">
        <v>41.97</v>
      </c>
      <c r="AH17">
        <v>42.62</v>
      </c>
      <c r="AI17">
        <v>0</v>
      </c>
      <c r="AJ17">
        <v>0</v>
      </c>
      <c r="AK17">
        <v>52.03</v>
      </c>
      <c r="AL17">
        <v>12.78</v>
      </c>
      <c r="AM17">
        <v>0</v>
      </c>
      <c r="AN17">
        <v>0</v>
      </c>
      <c r="AO17">
        <v>0</v>
      </c>
      <c r="AP17">
        <v>9.61</v>
      </c>
      <c r="AQ17">
        <v>14.93</v>
      </c>
      <c r="AR17">
        <v>2.21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2197.3500000000004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472.31</v>
      </c>
      <c r="M18">
        <v>92</v>
      </c>
      <c r="N18">
        <v>118.76</v>
      </c>
      <c r="O18">
        <v>60.02</v>
      </c>
      <c r="P18">
        <v>139.68</v>
      </c>
      <c r="Q18">
        <v>20.84</v>
      </c>
      <c r="R18">
        <v>42.4</v>
      </c>
      <c r="S18">
        <v>0</v>
      </c>
      <c r="T18">
        <v>0</v>
      </c>
      <c r="U18">
        <v>247.5</v>
      </c>
      <c r="V18">
        <v>20.8</v>
      </c>
      <c r="W18">
        <v>43.1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9.11</v>
      </c>
      <c r="AE18">
        <v>32.96</v>
      </c>
      <c r="AF18">
        <v>8.8699999999999992</v>
      </c>
      <c r="AG18">
        <v>41.97</v>
      </c>
      <c r="AH18">
        <v>42.62</v>
      </c>
      <c r="AI18">
        <v>0</v>
      </c>
      <c r="AJ18">
        <v>0</v>
      </c>
      <c r="AK18">
        <v>52.03</v>
      </c>
      <c r="AL18">
        <v>12.78</v>
      </c>
      <c r="AM18">
        <v>0</v>
      </c>
      <c r="AN18">
        <v>0</v>
      </c>
      <c r="AO18">
        <v>0</v>
      </c>
      <c r="AP18">
        <v>9.61</v>
      </c>
      <c r="AQ18">
        <v>14.93</v>
      </c>
      <c r="AR18">
        <v>2.21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2197.3500000000004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472.31</v>
      </c>
      <c r="M19">
        <v>92</v>
      </c>
      <c r="N19">
        <v>118.76</v>
      </c>
      <c r="O19">
        <v>60.02</v>
      </c>
      <c r="P19">
        <v>139.68</v>
      </c>
      <c r="Q19">
        <v>20.84</v>
      </c>
      <c r="R19">
        <v>42.4</v>
      </c>
      <c r="S19">
        <v>0</v>
      </c>
      <c r="T19">
        <v>0</v>
      </c>
      <c r="U19">
        <v>247.5</v>
      </c>
      <c r="V19">
        <v>20.8</v>
      </c>
      <c r="W19">
        <v>43.1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9.11</v>
      </c>
      <c r="AE19">
        <v>32.96</v>
      </c>
      <c r="AF19">
        <v>8.8699999999999992</v>
      </c>
      <c r="AG19">
        <v>41.97</v>
      </c>
      <c r="AH19">
        <v>42.62</v>
      </c>
      <c r="AI19">
        <v>0</v>
      </c>
      <c r="AJ19">
        <v>0</v>
      </c>
      <c r="AK19">
        <v>52.03</v>
      </c>
      <c r="AL19">
        <v>12.78</v>
      </c>
      <c r="AM19">
        <v>0</v>
      </c>
      <c r="AN19">
        <v>0</v>
      </c>
      <c r="AO19">
        <v>0</v>
      </c>
      <c r="AP19">
        <v>9.61</v>
      </c>
      <c r="AQ19">
        <v>14.93</v>
      </c>
      <c r="AR19">
        <v>2.21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2197.3500000000004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472.31</v>
      </c>
      <c r="M20">
        <v>92</v>
      </c>
      <c r="N20">
        <v>118.76</v>
      </c>
      <c r="O20">
        <v>60.02</v>
      </c>
      <c r="P20">
        <v>139.68</v>
      </c>
      <c r="Q20">
        <v>20.84</v>
      </c>
      <c r="R20">
        <v>42.4</v>
      </c>
      <c r="S20">
        <v>0</v>
      </c>
      <c r="T20">
        <v>0</v>
      </c>
      <c r="U20">
        <v>247.5</v>
      </c>
      <c r="V20">
        <v>20.8</v>
      </c>
      <c r="W20">
        <v>43.1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9.11</v>
      </c>
      <c r="AE20">
        <v>32.96</v>
      </c>
      <c r="AF20">
        <v>8.8699999999999992</v>
      </c>
      <c r="AG20">
        <v>41.97</v>
      </c>
      <c r="AH20">
        <v>42.62</v>
      </c>
      <c r="AI20">
        <v>0</v>
      </c>
      <c r="AJ20">
        <v>0</v>
      </c>
      <c r="AK20">
        <v>52.03</v>
      </c>
      <c r="AL20">
        <v>12.78</v>
      </c>
      <c r="AM20">
        <v>0</v>
      </c>
      <c r="AN20">
        <v>0</v>
      </c>
      <c r="AO20">
        <v>0</v>
      </c>
      <c r="AP20">
        <v>9.61</v>
      </c>
      <c r="AQ20">
        <v>14.93</v>
      </c>
      <c r="AR20">
        <v>2.21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2197.3500000000004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472.31</v>
      </c>
      <c r="M21">
        <v>92</v>
      </c>
      <c r="N21">
        <v>118.76</v>
      </c>
      <c r="O21">
        <v>60.02</v>
      </c>
      <c r="P21">
        <v>139.68</v>
      </c>
      <c r="Q21">
        <v>20.84</v>
      </c>
      <c r="R21">
        <v>42.4</v>
      </c>
      <c r="S21">
        <v>0</v>
      </c>
      <c r="T21">
        <v>0</v>
      </c>
      <c r="U21">
        <v>247.5</v>
      </c>
      <c r="V21">
        <v>20.8</v>
      </c>
      <c r="W21">
        <v>43.1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9.11</v>
      </c>
      <c r="AE21">
        <v>32.96</v>
      </c>
      <c r="AF21">
        <v>8.8699999999999992</v>
      </c>
      <c r="AG21">
        <v>41.97</v>
      </c>
      <c r="AH21">
        <v>42.62</v>
      </c>
      <c r="AI21">
        <v>0</v>
      </c>
      <c r="AJ21">
        <v>0</v>
      </c>
      <c r="AK21">
        <v>52.03</v>
      </c>
      <c r="AL21">
        <v>12.78</v>
      </c>
      <c r="AM21">
        <v>0</v>
      </c>
      <c r="AN21">
        <v>0</v>
      </c>
      <c r="AO21">
        <v>0</v>
      </c>
      <c r="AP21">
        <v>9.61</v>
      </c>
      <c r="AQ21">
        <v>14.93</v>
      </c>
      <c r="AR21">
        <v>2.21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2197.3500000000004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472.31</v>
      </c>
      <c r="M22">
        <v>92</v>
      </c>
      <c r="N22">
        <v>118.76</v>
      </c>
      <c r="O22">
        <v>60.02</v>
      </c>
      <c r="P22">
        <v>139.68</v>
      </c>
      <c r="Q22">
        <v>20.84</v>
      </c>
      <c r="R22">
        <v>42.4</v>
      </c>
      <c r="S22">
        <v>0</v>
      </c>
      <c r="T22">
        <v>0</v>
      </c>
      <c r="U22">
        <v>247.5</v>
      </c>
      <c r="V22">
        <v>20.8</v>
      </c>
      <c r="W22">
        <v>43.1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9.68</v>
      </c>
      <c r="AD22">
        <v>9.11</v>
      </c>
      <c r="AE22">
        <v>32.96</v>
      </c>
      <c r="AF22">
        <v>8.8699999999999992</v>
      </c>
      <c r="AG22">
        <v>41.97</v>
      </c>
      <c r="AH22">
        <v>42.62</v>
      </c>
      <c r="AI22">
        <v>0</v>
      </c>
      <c r="AJ22">
        <v>0</v>
      </c>
      <c r="AK22">
        <v>52.03</v>
      </c>
      <c r="AL22">
        <v>12.78</v>
      </c>
      <c r="AM22">
        <v>0</v>
      </c>
      <c r="AN22">
        <v>0</v>
      </c>
      <c r="AO22">
        <v>0</v>
      </c>
      <c r="AP22">
        <v>9.61</v>
      </c>
      <c r="AQ22">
        <v>14.93</v>
      </c>
      <c r="AR22">
        <v>2.21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2207.0300000000002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472.31</v>
      </c>
      <c r="M23">
        <v>92</v>
      </c>
      <c r="N23">
        <v>118.76</v>
      </c>
      <c r="O23">
        <v>60.02</v>
      </c>
      <c r="P23">
        <v>139.68</v>
      </c>
      <c r="Q23">
        <v>20.84</v>
      </c>
      <c r="R23">
        <v>42.4</v>
      </c>
      <c r="S23">
        <v>0</v>
      </c>
      <c r="T23">
        <v>0</v>
      </c>
      <c r="U23">
        <v>247.5</v>
      </c>
      <c r="V23">
        <v>20.8</v>
      </c>
      <c r="W23">
        <v>43.1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9.68</v>
      </c>
      <c r="AD23">
        <v>9.11</v>
      </c>
      <c r="AE23">
        <v>49.43</v>
      </c>
      <c r="AF23">
        <v>8.8699999999999992</v>
      </c>
      <c r="AG23">
        <v>41.97</v>
      </c>
      <c r="AH23">
        <v>42.62</v>
      </c>
      <c r="AI23">
        <v>0</v>
      </c>
      <c r="AJ23">
        <v>0</v>
      </c>
      <c r="AK23">
        <v>52.03</v>
      </c>
      <c r="AL23">
        <v>12.78</v>
      </c>
      <c r="AM23">
        <v>0</v>
      </c>
      <c r="AN23">
        <v>0</v>
      </c>
      <c r="AO23">
        <v>0</v>
      </c>
      <c r="AP23">
        <v>9.61</v>
      </c>
      <c r="AQ23">
        <v>14.93</v>
      </c>
      <c r="AR23">
        <v>2.21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2223.5000000000005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472.31</v>
      </c>
      <c r="M24">
        <v>92</v>
      </c>
      <c r="N24">
        <v>118.76</v>
      </c>
      <c r="O24">
        <v>60.02</v>
      </c>
      <c r="P24">
        <v>139.68</v>
      </c>
      <c r="Q24">
        <v>20.84</v>
      </c>
      <c r="R24">
        <v>42.4</v>
      </c>
      <c r="S24">
        <v>0</v>
      </c>
      <c r="T24">
        <v>0</v>
      </c>
      <c r="U24">
        <v>247.5</v>
      </c>
      <c r="V24">
        <v>20.8</v>
      </c>
      <c r="W24">
        <v>43.1</v>
      </c>
      <c r="X24">
        <v>148.30000000000001</v>
      </c>
      <c r="Y24">
        <v>0</v>
      </c>
      <c r="Z24">
        <v>1.1000000000000001</v>
      </c>
      <c r="AA24">
        <v>0</v>
      </c>
      <c r="AB24">
        <v>2.4</v>
      </c>
      <c r="AC24">
        <v>9.68</v>
      </c>
      <c r="AD24">
        <v>9.11</v>
      </c>
      <c r="AE24">
        <v>49.43</v>
      </c>
      <c r="AF24">
        <v>8.8699999999999992</v>
      </c>
      <c r="AG24">
        <v>41.97</v>
      </c>
      <c r="AH24">
        <v>42.62</v>
      </c>
      <c r="AI24">
        <v>0</v>
      </c>
      <c r="AJ24">
        <v>0</v>
      </c>
      <c r="AK24">
        <v>52.03</v>
      </c>
      <c r="AL24">
        <v>12.78</v>
      </c>
      <c r="AM24">
        <v>0</v>
      </c>
      <c r="AN24">
        <v>0</v>
      </c>
      <c r="AO24">
        <v>0</v>
      </c>
      <c r="AP24">
        <v>9.61</v>
      </c>
      <c r="AQ24">
        <v>14.93</v>
      </c>
      <c r="AR24">
        <v>2.21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2224.6000000000004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472.31</v>
      </c>
      <c r="M25">
        <v>92</v>
      </c>
      <c r="N25">
        <v>118.76</v>
      </c>
      <c r="O25">
        <v>60.02</v>
      </c>
      <c r="P25">
        <v>139.68</v>
      </c>
      <c r="Q25">
        <v>20.84</v>
      </c>
      <c r="R25">
        <v>42.4</v>
      </c>
      <c r="S25">
        <v>0</v>
      </c>
      <c r="T25">
        <v>0</v>
      </c>
      <c r="U25">
        <v>247.5</v>
      </c>
      <c r="V25">
        <v>20.8</v>
      </c>
      <c r="W25">
        <v>43.1</v>
      </c>
      <c r="X25">
        <v>148.30000000000001</v>
      </c>
      <c r="Y25">
        <v>0</v>
      </c>
      <c r="Z25">
        <v>6.52</v>
      </c>
      <c r="AA25">
        <v>0</v>
      </c>
      <c r="AB25">
        <v>13.17</v>
      </c>
      <c r="AC25">
        <v>9.68</v>
      </c>
      <c r="AD25">
        <v>18.23</v>
      </c>
      <c r="AE25">
        <v>49.43</v>
      </c>
      <c r="AF25">
        <v>8.8699999999999992</v>
      </c>
      <c r="AG25">
        <v>41.97</v>
      </c>
      <c r="AH25">
        <v>70.17</v>
      </c>
      <c r="AI25">
        <v>0</v>
      </c>
      <c r="AJ25">
        <v>0</v>
      </c>
      <c r="AK25">
        <v>52.03</v>
      </c>
      <c r="AL25">
        <v>12.78</v>
      </c>
      <c r="AM25">
        <v>0</v>
      </c>
      <c r="AN25">
        <v>0</v>
      </c>
      <c r="AO25">
        <v>0</v>
      </c>
      <c r="AP25">
        <v>9.61</v>
      </c>
      <c r="AQ25">
        <v>14.93</v>
      </c>
      <c r="AR25">
        <v>2.21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2277.4600000000005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472.31</v>
      </c>
      <c r="M26">
        <v>92</v>
      </c>
      <c r="N26">
        <v>118.76</v>
      </c>
      <c r="O26">
        <v>60.02</v>
      </c>
      <c r="P26">
        <v>139.68</v>
      </c>
      <c r="Q26">
        <v>20.84</v>
      </c>
      <c r="R26">
        <v>42.4</v>
      </c>
      <c r="S26">
        <v>0</v>
      </c>
      <c r="T26">
        <v>0</v>
      </c>
      <c r="U26">
        <v>247.5</v>
      </c>
      <c r="V26">
        <v>20.8</v>
      </c>
      <c r="W26">
        <v>43.1</v>
      </c>
      <c r="X26">
        <v>148.30000000000001</v>
      </c>
      <c r="Y26">
        <v>0</v>
      </c>
      <c r="Z26">
        <v>6.52</v>
      </c>
      <c r="AA26">
        <v>11.85</v>
      </c>
      <c r="AB26">
        <v>16.670000000000002</v>
      </c>
      <c r="AC26">
        <v>19.36</v>
      </c>
      <c r="AD26">
        <v>27.48</v>
      </c>
      <c r="AE26">
        <v>49.43</v>
      </c>
      <c r="AF26">
        <v>8.8699999999999992</v>
      </c>
      <c r="AG26">
        <v>41.97</v>
      </c>
      <c r="AH26">
        <v>88.93</v>
      </c>
      <c r="AI26">
        <v>2.5499999999999998</v>
      </c>
      <c r="AJ26">
        <v>0</v>
      </c>
      <c r="AK26">
        <v>52.03</v>
      </c>
      <c r="AL26">
        <v>12.78</v>
      </c>
      <c r="AM26">
        <v>0</v>
      </c>
      <c r="AN26">
        <v>0</v>
      </c>
      <c r="AO26">
        <v>0</v>
      </c>
      <c r="AP26">
        <v>9.61</v>
      </c>
      <c r="AQ26">
        <v>14.93</v>
      </c>
      <c r="AR26">
        <v>2.21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2333.0500000000002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472.31</v>
      </c>
      <c r="M27">
        <v>92</v>
      </c>
      <c r="N27">
        <v>118.76</v>
      </c>
      <c r="O27">
        <v>60.02</v>
      </c>
      <c r="P27">
        <v>139.68</v>
      </c>
      <c r="Q27">
        <v>20.84</v>
      </c>
      <c r="R27">
        <v>42.4</v>
      </c>
      <c r="S27">
        <v>0</v>
      </c>
      <c r="T27">
        <v>0</v>
      </c>
      <c r="U27">
        <v>247.5</v>
      </c>
      <c r="V27">
        <v>20.8</v>
      </c>
      <c r="W27">
        <v>43.1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9.86</v>
      </c>
      <c r="AG27">
        <v>41.97</v>
      </c>
      <c r="AH27">
        <v>116.95</v>
      </c>
      <c r="AI27">
        <v>5.09</v>
      </c>
      <c r="AJ27">
        <v>0</v>
      </c>
      <c r="AK27">
        <v>52.03</v>
      </c>
      <c r="AL27">
        <v>12.78</v>
      </c>
      <c r="AM27">
        <v>0</v>
      </c>
      <c r="AN27">
        <v>0</v>
      </c>
      <c r="AO27">
        <v>0</v>
      </c>
      <c r="AP27">
        <v>13.06</v>
      </c>
      <c r="AQ27">
        <v>31.13</v>
      </c>
      <c r="AR27">
        <v>44.16</v>
      </c>
      <c r="AS27">
        <v>4.57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2486.37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472.31</v>
      </c>
      <c r="M28">
        <v>92</v>
      </c>
      <c r="N28">
        <v>118.76</v>
      </c>
      <c r="O28">
        <v>60.02</v>
      </c>
      <c r="P28">
        <v>139.68</v>
      </c>
      <c r="Q28">
        <v>20.84</v>
      </c>
      <c r="R28">
        <v>42.4</v>
      </c>
      <c r="S28">
        <v>0</v>
      </c>
      <c r="T28">
        <v>0</v>
      </c>
      <c r="U28">
        <v>247.5</v>
      </c>
      <c r="V28">
        <v>20.8</v>
      </c>
      <c r="W28">
        <v>43.1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9.86</v>
      </c>
      <c r="AG28">
        <v>41.97</v>
      </c>
      <c r="AH28">
        <v>116.95</v>
      </c>
      <c r="AI28">
        <v>33.1</v>
      </c>
      <c r="AJ28">
        <v>0</v>
      </c>
      <c r="AK28">
        <v>52.03</v>
      </c>
      <c r="AL28">
        <v>12.78</v>
      </c>
      <c r="AM28">
        <v>0</v>
      </c>
      <c r="AN28">
        <v>0</v>
      </c>
      <c r="AO28">
        <v>0</v>
      </c>
      <c r="AP28">
        <v>13.06</v>
      </c>
      <c r="AQ28">
        <v>31.13</v>
      </c>
      <c r="AR28">
        <v>44.16</v>
      </c>
      <c r="AS28">
        <v>4.57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2514.3799999999997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472.31</v>
      </c>
      <c r="M29">
        <v>92</v>
      </c>
      <c r="N29">
        <v>118.76</v>
      </c>
      <c r="O29">
        <v>60.02</v>
      </c>
      <c r="P29">
        <v>139.68</v>
      </c>
      <c r="Q29">
        <v>20.84</v>
      </c>
      <c r="R29">
        <v>42.4</v>
      </c>
      <c r="S29">
        <v>0</v>
      </c>
      <c r="T29">
        <v>0</v>
      </c>
      <c r="U29">
        <v>247.5</v>
      </c>
      <c r="V29">
        <v>20.8</v>
      </c>
      <c r="W29">
        <v>43.1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9.86</v>
      </c>
      <c r="AG29">
        <v>41.97</v>
      </c>
      <c r="AH29">
        <v>116.95</v>
      </c>
      <c r="AI29">
        <v>33.1</v>
      </c>
      <c r="AJ29">
        <v>0</v>
      </c>
      <c r="AK29">
        <v>52.03</v>
      </c>
      <c r="AL29">
        <v>12.78</v>
      </c>
      <c r="AM29">
        <v>0</v>
      </c>
      <c r="AN29">
        <v>0</v>
      </c>
      <c r="AO29">
        <v>0</v>
      </c>
      <c r="AP29">
        <v>10.89</v>
      </c>
      <c r="AQ29">
        <v>31.13</v>
      </c>
      <c r="AR29">
        <v>7.73</v>
      </c>
      <c r="AS29">
        <v>4.57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2475.7799999999997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472.31</v>
      </c>
      <c r="M30">
        <v>92</v>
      </c>
      <c r="N30">
        <v>118.76</v>
      </c>
      <c r="O30">
        <v>60.02</v>
      </c>
      <c r="P30">
        <v>139.68</v>
      </c>
      <c r="Q30">
        <v>20.84</v>
      </c>
      <c r="R30">
        <v>42.4</v>
      </c>
      <c r="S30">
        <v>0</v>
      </c>
      <c r="T30">
        <v>0</v>
      </c>
      <c r="U30">
        <v>247.5</v>
      </c>
      <c r="V30">
        <v>20.8</v>
      </c>
      <c r="W30">
        <v>43.1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9.86</v>
      </c>
      <c r="AG30">
        <v>41.97</v>
      </c>
      <c r="AH30">
        <v>116.95</v>
      </c>
      <c r="AI30">
        <v>33.1</v>
      </c>
      <c r="AJ30">
        <v>0</v>
      </c>
      <c r="AK30">
        <v>52.03</v>
      </c>
      <c r="AL30">
        <v>12.78</v>
      </c>
      <c r="AM30">
        <v>0</v>
      </c>
      <c r="AN30">
        <v>0</v>
      </c>
      <c r="AO30">
        <v>0</v>
      </c>
      <c r="AP30">
        <v>10.89</v>
      </c>
      <c r="AQ30">
        <v>30.68</v>
      </c>
      <c r="AR30">
        <v>4.41</v>
      </c>
      <c r="AS30">
        <v>4.57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2472.0099999999993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472.31</v>
      </c>
      <c r="M31">
        <v>92</v>
      </c>
      <c r="N31">
        <v>118.76</v>
      </c>
      <c r="O31">
        <v>60.02</v>
      </c>
      <c r="P31">
        <v>139.68</v>
      </c>
      <c r="Q31">
        <v>20.84</v>
      </c>
      <c r="R31">
        <v>42.4</v>
      </c>
      <c r="S31">
        <v>0</v>
      </c>
      <c r="T31">
        <v>0</v>
      </c>
      <c r="U31">
        <v>247.5</v>
      </c>
      <c r="V31">
        <v>20.8</v>
      </c>
      <c r="W31">
        <v>43.1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49.43</v>
      </c>
      <c r="AF31">
        <v>8.8699999999999992</v>
      </c>
      <c r="AG31">
        <v>41.97</v>
      </c>
      <c r="AH31">
        <v>116.95</v>
      </c>
      <c r="AI31">
        <v>33.1</v>
      </c>
      <c r="AJ31">
        <v>0</v>
      </c>
      <c r="AK31">
        <v>52.03</v>
      </c>
      <c r="AL31">
        <v>12.78</v>
      </c>
      <c r="AM31">
        <v>0</v>
      </c>
      <c r="AN31">
        <v>0</v>
      </c>
      <c r="AO31">
        <v>0</v>
      </c>
      <c r="AP31">
        <v>8.9600000000000009</v>
      </c>
      <c r="AQ31">
        <v>14.93</v>
      </c>
      <c r="AR31">
        <v>4.41</v>
      </c>
      <c r="AS31">
        <v>4.57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2414.9499999999989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472.31</v>
      </c>
      <c r="M32">
        <v>92</v>
      </c>
      <c r="N32">
        <v>118.76</v>
      </c>
      <c r="O32">
        <v>60.02</v>
      </c>
      <c r="P32">
        <v>139.68</v>
      </c>
      <c r="Q32">
        <v>20.84</v>
      </c>
      <c r="R32">
        <v>42.4</v>
      </c>
      <c r="S32">
        <v>0</v>
      </c>
      <c r="T32">
        <v>0</v>
      </c>
      <c r="U32">
        <v>247.5</v>
      </c>
      <c r="V32">
        <v>20.8</v>
      </c>
      <c r="W32">
        <v>43.1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18.23</v>
      </c>
      <c r="AE32">
        <v>49.43</v>
      </c>
      <c r="AF32">
        <v>8.8699999999999992</v>
      </c>
      <c r="AG32">
        <v>41.97</v>
      </c>
      <c r="AH32">
        <v>88.73</v>
      </c>
      <c r="AI32">
        <v>33.1</v>
      </c>
      <c r="AJ32">
        <v>0</v>
      </c>
      <c r="AK32">
        <v>52.03</v>
      </c>
      <c r="AL32">
        <v>12.78</v>
      </c>
      <c r="AM32">
        <v>0</v>
      </c>
      <c r="AN32">
        <v>0</v>
      </c>
      <c r="AO32">
        <v>0</v>
      </c>
      <c r="AP32">
        <v>8.9600000000000009</v>
      </c>
      <c r="AQ32">
        <v>0</v>
      </c>
      <c r="AR32">
        <v>4.41</v>
      </c>
      <c r="AS32">
        <v>4.57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2327.85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472.31</v>
      </c>
      <c r="M33">
        <v>92</v>
      </c>
      <c r="N33">
        <v>118.76</v>
      </c>
      <c r="O33">
        <v>60.02</v>
      </c>
      <c r="P33">
        <v>139.68</v>
      </c>
      <c r="Q33">
        <v>20.84</v>
      </c>
      <c r="R33">
        <v>42.4</v>
      </c>
      <c r="S33">
        <v>0</v>
      </c>
      <c r="T33">
        <v>0</v>
      </c>
      <c r="U33">
        <v>247.5</v>
      </c>
      <c r="V33">
        <v>20.8</v>
      </c>
      <c r="W33">
        <v>43.1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49.43</v>
      </c>
      <c r="AF33">
        <v>8.8699999999999992</v>
      </c>
      <c r="AG33">
        <v>41.97</v>
      </c>
      <c r="AH33">
        <v>88.73</v>
      </c>
      <c r="AI33">
        <v>33.1</v>
      </c>
      <c r="AJ33">
        <v>0</v>
      </c>
      <c r="AK33">
        <v>52.03</v>
      </c>
      <c r="AL33">
        <v>12.78</v>
      </c>
      <c r="AM33">
        <v>0</v>
      </c>
      <c r="AN33">
        <v>0</v>
      </c>
      <c r="AO33">
        <v>0</v>
      </c>
      <c r="AP33">
        <v>8.9600000000000009</v>
      </c>
      <c r="AQ33">
        <v>0</v>
      </c>
      <c r="AR33">
        <v>4.41</v>
      </c>
      <c r="AS33">
        <v>4.57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2304.39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472.31</v>
      </c>
      <c r="M34">
        <v>92</v>
      </c>
      <c r="N34">
        <v>118.76</v>
      </c>
      <c r="O34">
        <v>60.02</v>
      </c>
      <c r="P34">
        <v>139.68</v>
      </c>
      <c r="Q34">
        <v>20.84</v>
      </c>
      <c r="R34">
        <v>42.4</v>
      </c>
      <c r="S34">
        <v>0</v>
      </c>
      <c r="T34">
        <v>0</v>
      </c>
      <c r="U34">
        <v>247.5</v>
      </c>
      <c r="V34">
        <v>20.8</v>
      </c>
      <c r="W34">
        <v>43.1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9.11</v>
      </c>
      <c r="AE34">
        <v>49.43</v>
      </c>
      <c r="AF34">
        <v>8.8699999999999992</v>
      </c>
      <c r="AG34">
        <v>41.97</v>
      </c>
      <c r="AH34">
        <v>70.17</v>
      </c>
      <c r="AI34">
        <v>5.09</v>
      </c>
      <c r="AJ34">
        <v>0</v>
      </c>
      <c r="AK34">
        <v>52.03</v>
      </c>
      <c r="AL34">
        <v>12.78</v>
      </c>
      <c r="AM34">
        <v>0</v>
      </c>
      <c r="AN34">
        <v>0</v>
      </c>
      <c r="AO34">
        <v>0</v>
      </c>
      <c r="AP34">
        <v>8.9600000000000009</v>
      </c>
      <c r="AQ34">
        <v>0</v>
      </c>
      <c r="AR34">
        <v>4.41</v>
      </c>
      <c r="AS34">
        <v>4.57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2257.8200000000002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69.5</v>
      </c>
      <c r="H35">
        <v>0</v>
      </c>
      <c r="I35">
        <v>21.92</v>
      </c>
      <c r="J35">
        <v>66.849999999999994</v>
      </c>
      <c r="K35">
        <v>341.57</v>
      </c>
      <c r="L35">
        <v>472.31</v>
      </c>
      <c r="M35">
        <v>92</v>
      </c>
      <c r="N35">
        <v>118.76</v>
      </c>
      <c r="O35">
        <v>60.02</v>
      </c>
      <c r="P35">
        <v>139.68</v>
      </c>
      <c r="Q35">
        <v>20.84</v>
      </c>
      <c r="R35">
        <v>42.4</v>
      </c>
      <c r="S35">
        <v>0</v>
      </c>
      <c r="T35">
        <v>0</v>
      </c>
      <c r="U35">
        <v>270</v>
      </c>
      <c r="V35">
        <v>20.8</v>
      </c>
      <c r="W35">
        <v>43.1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9.11</v>
      </c>
      <c r="AE35">
        <v>32.96</v>
      </c>
      <c r="AF35">
        <v>8.8699999999999992</v>
      </c>
      <c r="AG35">
        <v>41.97</v>
      </c>
      <c r="AH35">
        <v>42.62</v>
      </c>
      <c r="AI35">
        <v>2.5499999999999998</v>
      </c>
      <c r="AJ35">
        <v>0</v>
      </c>
      <c r="AK35">
        <v>52.03</v>
      </c>
      <c r="AL35">
        <v>12.78</v>
      </c>
      <c r="AM35">
        <v>0</v>
      </c>
      <c r="AN35">
        <v>0</v>
      </c>
      <c r="AO35">
        <v>0</v>
      </c>
      <c r="AP35">
        <v>8.33</v>
      </c>
      <c r="AQ35">
        <v>0</v>
      </c>
      <c r="AR35">
        <v>4.41</v>
      </c>
      <c r="AS35">
        <v>4.57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2233.13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69.5</v>
      </c>
      <c r="H36">
        <v>0</v>
      </c>
      <c r="I36">
        <v>21.92</v>
      </c>
      <c r="J36">
        <v>66.849999999999994</v>
      </c>
      <c r="K36">
        <v>341.57</v>
      </c>
      <c r="L36">
        <v>472.31</v>
      </c>
      <c r="M36">
        <v>92</v>
      </c>
      <c r="N36">
        <v>118.76</v>
      </c>
      <c r="O36">
        <v>60.02</v>
      </c>
      <c r="P36">
        <v>139.68</v>
      </c>
      <c r="Q36">
        <v>20.84</v>
      </c>
      <c r="R36">
        <v>42.4</v>
      </c>
      <c r="S36">
        <v>0</v>
      </c>
      <c r="T36">
        <v>0</v>
      </c>
      <c r="U36">
        <v>281.25</v>
      </c>
      <c r="V36">
        <v>20.8</v>
      </c>
      <c r="W36">
        <v>43.1</v>
      </c>
      <c r="X36">
        <v>148.30000000000001</v>
      </c>
      <c r="Y36">
        <v>0</v>
      </c>
      <c r="Z36">
        <v>6.49</v>
      </c>
      <c r="AA36">
        <v>0</v>
      </c>
      <c r="AB36">
        <v>2.4</v>
      </c>
      <c r="AC36">
        <v>9.68</v>
      </c>
      <c r="AD36">
        <v>9.11</v>
      </c>
      <c r="AE36">
        <v>32.96</v>
      </c>
      <c r="AF36">
        <v>8.8699999999999992</v>
      </c>
      <c r="AG36">
        <v>41.97</v>
      </c>
      <c r="AH36">
        <v>42.62</v>
      </c>
      <c r="AI36">
        <v>0</v>
      </c>
      <c r="AJ36">
        <v>0</v>
      </c>
      <c r="AK36">
        <v>52.03</v>
      </c>
      <c r="AL36">
        <v>12.78</v>
      </c>
      <c r="AM36">
        <v>0</v>
      </c>
      <c r="AN36">
        <v>0</v>
      </c>
      <c r="AO36">
        <v>0</v>
      </c>
      <c r="AP36">
        <v>8.33</v>
      </c>
      <c r="AQ36">
        <v>0</v>
      </c>
      <c r="AR36">
        <v>7.73</v>
      </c>
      <c r="AS36">
        <v>4.57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2235.52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69.5</v>
      </c>
      <c r="H37">
        <v>0</v>
      </c>
      <c r="I37">
        <v>21.92</v>
      </c>
      <c r="J37">
        <v>66.849999999999994</v>
      </c>
      <c r="K37">
        <v>341.57</v>
      </c>
      <c r="L37">
        <v>472.31</v>
      </c>
      <c r="M37">
        <v>92</v>
      </c>
      <c r="N37">
        <v>118.76</v>
      </c>
      <c r="O37">
        <v>60.02</v>
      </c>
      <c r="P37">
        <v>139.68</v>
      </c>
      <c r="Q37">
        <v>20.84</v>
      </c>
      <c r="R37">
        <v>42.4</v>
      </c>
      <c r="S37">
        <v>0</v>
      </c>
      <c r="T37">
        <v>0</v>
      </c>
      <c r="U37">
        <v>292.5</v>
      </c>
      <c r="V37">
        <v>20.8</v>
      </c>
      <c r="W37">
        <v>43.1</v>
      </c>
      <c r="X37">
        <v>148.30000000000001</v>
      </c>
      <c r="Y37">
        <v>0</v>
      </c>
      <c r="Z37">
        <v>6.49</v>
      </c>
      <c r="AA37">
        <v>0</v>
      </c>
      <c r="AB37">
        <v>12</v>
      </c>
      <c r="AC37">
        <v>9.68</v>
      </c>
      <c r="AD37">
        <v>9.11</v>
      </c>
      <c r="AE37">
        <v>32.96</v>
      </c>
      <c r="AF37">
        <v>8.8699999999999992</v>
      </c>
      <c r="AG37">
        <v>41.97</v>
      </c>
      <c r="AH37">
        <v>42.62</v>
      </c>
      <c r="AI37">
        <v>0</v>
      </c>
      <c r="AJ37">
        <v>0</v>
      </c>
      <c r="AK37">
        <v>52.03</v>
      </c>
      <c r="AL37">
        <v>12.78</v>
      </c>
      <c r="AM37">
        <v>0</v>
      </c>
      <c r="AN37">
        <v>0</v>
      </c>
      <c r="AO37">
        <v>0</v>
      </c>
      <c r="AP37">
        <v>8.33</v>
      </c>
      <c r="AQ37">
        <v>0</v>
      </c>
      <c r="AR37">
        <v>40.85</v>
      </c>
      <c r="AS37">
        <v>4.57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2289.4899999999998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69.5</v>
      </c>
      <c r="H38">
        <v>0</v>
      </c>
      <c r="I38">
        <v>21.92</v>
      </c>
      <c r="J38">
        <v>66.849999999999994</v>
      </c>
      <c r="K38">
        <v>341.57</v>
      </c>
      <c r="L38">
        <v>472.31</v>
      </c>
      <c r="M38">
        <v>92</v>
      </c>
      <c r="N38">
        <v>118.76</v>
      </c>
      <c r="O38">
        <v>60.02</v>
      </c>
      <c r="P38">
        <v>139.68</v>
      </c>
      <c r="Q38">
        <v>20.84</v>
      </c>
      <c r="R38">
        <v>42.4</v>
      </c>
      <c r="S38">
        <v>0</v>
      </c>
      <c r="T38">
        <v>0</v>
      </c>
      <c r="U38">
        <v>298.12</v>
      </c>
      <c r="V38">
        <v>20.8</v>
      </c>
      <c r="W38">
        <v>43.1</v>
      </c>
      <c r="X38">
        <v>148.30000000000001</v>
      </c>
      <c r="Y38">
        <v>0</v>
      </c>
      <c r="Z38">
        <v>6.49</v>
      </c>
      <c r="AA38">
        <v>0</v>
      </c>
      <c r="AB38">
        <v>12</v>
      </c>
      <c r="AC38">
        <v>9.68</v>
      </c>
      <c r="AD38">
        <v>9.11</v>
      </c>
      <c r="AE38">
        <v>32.96</v>
      </c>
      <c r="AF38">
        <v>8.8699999999999992</v>
      </c>
      <c r="AG38">
        <v>41.97</v>
      </c>
      <c r="AH38">
        <v>41.85</v>
      </c>
      <c r="AI38">
        <v>0</v>
      </c>
      <c r="AJ38">
        <v>0</v>
      </c>
      <c r="AK38">
        <v>52.03</v>
      </c>
      <c r="AL38">
        <v>12.78</v>
      </c>
      <c r="AM38">
        <v>0</v>
      </c>
      <c r="AN38">
        <v>0</v>
      </c>
      <c r="AO38">
        <v>0</v>
      </c>
      <c r="AP38">
        <v>8.33</v>
      </c>
      <c r="AQ38">
        <v>0</v>
      </c>
      <c r="AR38">
        <v>40.85</v>
      </c>
      <c r="AS38">
        <v>4.57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2294.3399999999997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69.5</v>
      </c>
      <c r="H39">
        <v>0</v>
      </c>
      <c r="I39">
        <v>21.92</v>
      </c>
      <c r="J39">
        <v>66.849999999999994</v>
      </c>
      <c r="K39">
        <v>341.57</v>
      </c>
      <c r="L39">
        <v>472.31</v>
      </c>
      <c r="M39">
        <v>92</v>
      </c>
      <c r="N39">
        <v>118.76</v>
      </c>
      <c r="O39">
        <v>60.02</v>
      </c>
      <c r="P39">
        <v>139.68</v>
      </c>
      <c r="Q39">
        <v>20.84</v>
      </c>
      <c r="R39">
        <v>42.4</v>
      </c>
      <c r="S39">
        <v>0</v>
      </c>
      <c r="T39">
        <v>0</v>
      </c>
      <c r="U39">
        <v>303.75</v>
      </c>
      <c r="V39">
        <v>20.8</v>
      </c>
      <c r="W39">
        <v>45.53</v>
      </c>
      <c r="X39">
        <v>148.30000000000001</v>
      </c>
      <c r="Y39">
        <v>0</v>
      </c>
      <c r="Z39">
        <v>6.49</v>
      </c>
      <c r="AA39">
        <v>0</v>
      </c>
      <c r="AB39">
        <v>2.4</v>
      </c>
      <c r="AC39">
        <v>9.68</v>
      </c>
      <c r="AD39">
        <v>9.11</v>
      </c>
      <c r="AE39">
        <v>32.96</v>
      </c>
      <c r="AF39">
        <v>8.8699999999999992</v>
      </c>
      <c r="AG39">
        <v>41.97</v>
      </c>
      <c r="AH39">
        <v>39.78</v>
      </c>
      <c r="AI39">
        <v>0</v>
      </c>
      <c r="AJ39">
        <v>0</v>
      </c>
      <c r="AK39">
        <v>52.03</v>
      </c>
      <c r="AL39">
        <v>12.78</v>
      </c>
      <c r="AM39">
        <v>0</v>
      </c>
      <c r="AN39">
        <v>0</v>
      </c>
      <c r="AO39">
        <v>0</v>
      </c>
      <c r="AP39">
        <v>8.33</v>
      </c>
      <c r="AQ39">
        <v>0</v>
      </c>
      <c r="AR39">
        <v>7.73</v>
      </c>
      <c r="AS39">
        <v>4.57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2257.61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69.5</v>
      </c>
      <c r="H40">
        <v>0</v>
      </c>
      <c r="I40">
        <v>21.92</v>
      </c>
      <c r="J40">
        <v>66.849999999999994</v>
      </c>
      <c r="K40">
        <v>341.57</v>
      </c>
      <c r="L40">
        <v>472.31</v>
      </c>
      <c r="M40">
        <v>92</v>
      </c>
      <c r="N40">
        <v>118.76</v>
      </c>
      <c r="O40">
        <v>60.02</v>
      </c>
      <c r="P40">
        <v>139.68</v>
      </c>
      <c r="Q40">
        <v>20.84</v>
      </c>
      <c r="R40">
        <v>42.4</v>
      </c>
      <c r="S40">
        <v>0</v>
      </c>
      <c r="T40">
        <v>0</v>
      </c>
      <c r="U40">
        <v>309.38</v>
      </c>
      <c r="V40">
        <v>20.8</v>
      </c>
      <c r="W40">
        <v>45.53</v>
      </c>
      <c r="X40">
        <v>148.30000000000001</v>
      </c>
      <c r="Y40">
        <v>0</v>
      </c>
      <c r="Z40">
        <v>6.49</v>
      </c>
      <c r="AA40">
        <v>0</v>
      </c>
      <c r="AB40">
        <v>2.4</v>
      </c>
      <c r="AC40">
        <v>9.68</v>
      </c>
      <c r="AD40">
        <v>9.11</v>
      </c>
      <c r="AE40">
        <v>32.96</v>
      </c>
      <c r="AF40">
        <v>8.8699999999999992</v>
      </c>
      <c r="AG40">
        <v>41.97</v>
      </c>
      <c r="AH40">
        <v>39.78</v>
      </c>
      <c r="AI40">
        <v>0</v>
      </c>
      <c r="AJ40">
        <v>0</v>
      </c>
      <c r="AK40">
        <v>52.03</v>
      </c>
      <c r="AL40">
        <v>26.73</v>
      </c>
      <c r="AM40">
        <v>0</v>
      </c>
      <c r="AN40">
        <v>0</v>
      </c>
      <c r="AO40">
        <v>0</v>
      </c>
      <c r="AP40">
        <v>8.33</v>
      </c>
      <c r="AQ40">
        <v>0</v>
      </c>
      <c r="AR40">
        <v>4.41</v>
      </c>
      <c r="AS40">
        <v>4.57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2273.87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69.5</v>
      </c>
      <c r="H41">
        <v>0</v>
      </c>
      <c r="I41">
        <v>21.92</v>
      </c>
      <c r="J41">
        <v>66.849999999999994</v>
      </c>
      <c r="K41">
        <v>341.57</v>
      </c>
      <c r="L41">
        <v>472.31</v>
      </c>
      <c r="M41">
        <v>92</v>
      </c>
      <c r="N41">
        <v>118.76</v>
      </c>
      <c r="O41">
        <v>60.02</v>
      </c>
      <c r="P41">
        <v>139.68</v>
      </c>
      <c r="Q41">
        <v>20.84</v>
      </c>
      <c r="R41">
        <v>42.4</v>
      </c>
      <c r="S41">
        <v>0</v>
      </c>
      <c r="T41">
        <v>0</v>
      </c>
      <c r="U41">
        <v>315</v>
      </c>
      <c r="V41">
        <v>20.8</v>
      </c>
      <c r="W41">
        <v>45.53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9.68</v>
      </c>
      <c r="AD41">
        <v>9.11</v>
      </c>
      <c r="AE41">
        <v>32.96</v>
      </c>
      <c r="AF41">
        <v>8.8699999999999992</v>
      </c>
      <c r="AG41">
        <v>41.97</v>
      </c>
      <c r="AH41">
        <v>39.78</v>
      </c>
      <c r="AI41">
        <v>0</v>
      </c>
      <c r="AJ41">
        <v>0</v>
      </c>
      <c r="AK41">
        <v>52.03</v>
      </c>
      <c r="AL41">
        <v>79.38</v>
      </c>
      <c r="AM41">
        <v>0</v>
      </c>
      <c r="AN41">
        <v>0</v>
      </c>
      <c r="AO41">
        <v>0</v>
      </c>
      <c r="AP41">
        <v>8.33</v>
      </c>
      <c r="AQ41">
        <v>0</v>
      </c>
      <c r="AR41">
        <v>4.41</v>
      </c>
      <c r="AS41">
        <v>4.57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2325.65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69.5</v>
      </c>
      <c r="H42">
        <v>0</v>
      </c>
      <c r="I42">
        <v>21.92</v>
      </c>
      <c r="J42">
        <v>66.849999999999994</v>
      </c>
      <c r="K42">
        <v>341.57</v>
      </c>
      <c r="L42">
        <v>472.31</v>
      </c>
      <c r="M42">
        <v>92</v>
      </c>
      <c r="N42">
        <v>118.76</v>
      </c>
      <c r="O42">
        <v>60.02</v>
      </c>
      <c r="P42">
        <v>139.68</v>
      </c>
      <c r="Q42">
        <v>20.84</v>
      </c>
      <c r="R42">
        <v>42.4</v>
      </c>
      <c r="S42">
        <v>0</v>
      </c>
      <c r="T42">
        <v>0</v>
      </c>
      <c r="U42">
        <v>320.62</v>
      </c>
      <c r="V42">
        <v>20.8</v>
      </c>
      <c r="W42">
        <v>45.53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9.68</v>
      </c>
      <c r="AD42">
        <v>9.11</v>
      </c>
      <c r="AE42">
        <v>32.96</v>
      </c>
      <c r="AF42">
        <v>8.8699999999999992</v>
      </c>
      <c r="AG42">
        <v>41.97</v>
      </c>
      <c r="AH42">
        <v>23.39</v>
      </c>
      <c r="AI42">
        <v>0</v>
      </c>
      <c r="AJ42">
        <v>0</v>
      </c>
      <c r="AK42">
        <v>52.03</v>
      </c>
      <c r="AL42">
        <v>79.38</v>
      </c>
      <c r="AM42">
        <v>0</v>
      </c>
      <c r="AN42">
        <v>0</v>
      </c>
      <c r="AO42">
        <v>0</v>
      </c>
      <c r="AP42">
        <v>8.33</v>
      </c>
      <c r="AQ42">
        <v>0</v>
      </c>
      <c r="AR42">
        <v>4.41</v>
      </c>
      <c r="AS42">
        <v>4.57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2314.8799999999997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69.5</v>
      </c>
      <c r="H43">
        <v>0</v>
      </c>
      <c r="I43">
        <v>21.92</v>
      </c>
      <c r="J43">
        <v>66.849999999999994</v>
      </c>
      <c r="K43">
        <v>341.57</v>
      </c>
      <c r="L43">
        <v>472.31</v>
      </c>
      <c r="M43">
        <v>92</v>
      </c>
      <c r="N43">
        <v>118.76</v>
      </c>
      <c r="O43">
        <v>60.02</v>
      </c>
      <c r="P43">
        <v>139.68</v>
      </c>
      <c r="Q43">
        <v>20.84</v>
      </c>
      <c r="R43">
        <v>42.4</v>
      </c>
      <c r="S43">
        <v>0</v>
      </c>
      <c r="T43">
        <v>0</v>
      </c>
      <c r="U43">
        <v>320.62</v>
      </c>
      <c r="V43">
        <v>20.8</v>
      </c>
      <c r="W43">
        <v>45.53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9.11</v>
      </c>
      <c r="AE43">
        <v>32.96</v>
      </c>
      <c r="AF43">
        <v>8.8699999999999992</v>
      </c>
      <c r="AG43">
        <v>41.97</v>
      </c>
      <c r="AH43">
        <v>23.39</v>
      </c>
      <c r="AI43">
        <v>0</v>
      </c>
      <c r="AJ43">
        <v>0</v>
      </c>
      <c r="AK43">
        <v>52.03</v>
      </c>
      <c r="AL43">
        <v>79.38</v>
      </c>
      <c r="AM43">
        <v>0</v>
      </c>
      <c r="AN43">
        <v>0</v>
      </c>
      <c r="AO43">
        <v>0</v>
      </c>
      <c r="AP43">
        <v>8.33</v>
      </c>
      <c r="AQ43">
        <v>0</v>
      </c>
      <c r="AR43">
        <v>4.41</v>
      </c>
      <c r="AS43">
        <v>4.57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2304.9999999999995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69.5</v>
      </c>
      <c r="H44">
        <v>0</v>
      </c>
      <c r="I44">
        <v>21.92</v>
      </c>
      <c r="J44">
        <v>66.849999999999994</v>
      </c>
      <c r="K44">
        <v>341.57</v>
      </c>
      <c r="L44">
        <v>472.31</v>
      </c>
      <c r="M44">
        <v>92</v>
      </c>
      <c r="N44">
        <v>118.76</v>
      </c>
      <c r="O44">
        <v>60.02</v>
      </c>
      <c r="P44">
        <v>139.68</v>
      </c>
      <c r="Q44">
        <v>20.84</v>
      </c>
      <c r="R44">
        <v>42.4</v>
      </c>
      <c r="S44">
        <v>0</v>
      </c>
      <c r="T44">
        <v>0</v>
      </c>
      <c r="U44">
        <v>320.62</v>
      </c>
      <c r="V44">
        <v>20.8</v>
      </c>
      <c r="W44">
        <v>45.53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9.11</v>
      </c>
      <c r="AE44">
        <v>32.96</v>
      </c>
      <c r="AF44">
        <v>8.8699999999999992</v>
      </c>
      <c r="AG44">
        <v>41.97</v>
      </c>
      <c r="AH44">
        <v>23.39</v>
      </c>
      <c r="AI44">
        <v>0</v>
      </c>
      <c r="AJ44">
        <v>0</v>
      </c>
      <c r="AK44">
        <v>52.03</v>
      </c>
      <c r="AL44">
        <v>79.38</v>
      </c>
      <c r="AM44">
        <v>0</v>
      </c>
      <c r="AN44">
        <v>0</v>
      </c>
      <c r="AO44">
        <v>0</v>
      </c>
      <c r="AP44">
        <v>8.33</v>
      </c>
      <c r="AQ44">
        <v>0</v>
      </c>
      <c r="AR44">
        <v>4.41</v>
      </c>
      <c r="AS44">
        <v>4.57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2304.9999999999995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69.5</v>
      </c>
      <c r="H45">
        <v>0</v>
      </c>
      <c r="I45">
        <v>21.92</v>
      </c>
      <c r="J45">
        <v>66.849999999999994</v>
      </c>
      <c r="K45">
        <v>341.57</v>
      </c>
      <c r="L45">
        <v>472.31</v>
      </c>
      <c r="M45">
        <v>92</v>
      </c>
      <c r="N45">
        <v>118.76</v>
      </c>
      <c r="O45">
        <v>60.02</v>
      </c>
      <c r="P45">
        <v>139.68</v>
      </c>
      <c r="Q45">
        <v>20.84</v>
      </c>
      <c r="R45">
        <v>42.4</v>
      </c>
      <c r="S45">
        <v>0</v>
      </c>
      <c r="T45">
        <v>0</v>
      </c>
      <c r="U45">
        <v>320.62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9.11</v>
      </c>
      <c r="AE45">
        <v>32.96</v>
      </c>
      <c r="AF45">
        <v>8.8699999999999992</v>
      </c>
      <c r="AG45">
        <v>41.97</v>
      </c>
      <c r="AH45">
        <v>23.39</v>
      </c>
      <c r="AI45">
        <v>0</v>
      </c>
      <c r="AJ45">
        <v>0</v>
      </c>
      <c r="AK45">
        <v>52.03</v>
      </c>
      <c r="AL45">
        <v>26.73</v>
      </c>
      <c r="AM45">
        <v>0</v>
      </c>
      <c r="AN45">
        <v>0</v>
      </c>
      <c r="AO45">
        <v>0</v>
      </c>
      <c r="AP45">
        <v>13.06</v>
      </c>
      <c r="AQ45">
        <v>0</v>
      </c>
      <c r="AR45">
        <v>40.85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2315.8499999999995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69.5</v>
      </c>
      <c r="H46">
        <v>0</v>
      </c>
      <c r="I46">
        <v>21.92</v>
      </c>
      <c r="J46">
        <v>66.849999999999994</v>
      </c>
      <c r="K46">
        <v>341.57</v>
      </c>
      <c r="L46">
        <v>472.31</v>
      </c>
      <c r="M46">
        <v>92</v>
      </c>
      <c r="N46">
        <v>118.76</v>
      </c>
      <c r="O46">
        <v>60.02</v>
      </c>
      <c r="P46">
        <v>139.68</v>
      </c>
      <c r="Q46">
        <v>20.84</v>
      </c>
      <c r="R46">
        <v>42.4</v>
      </c>
      <c r="S46">
        <v>0</v>
      </c>
      <c r="T46">
        <v>0</v>
      </c>
      <c r="U46">
        <v>320.62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9.11</v>
      </c>
      <c r="AE46">
        <v>32.96</v>
      </c>
      <c r="AF46">
        <v>8.8699999999999992</v>
      </c>
      <c r="AG46">
        <v>41.97</v>
      </c>
      <c r="AH46">
        <v>23.39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13.06</v>
      </c>
      <c r="AQ46">
        <v>0</v>
      </c>
      <c r="AR46">
        <v>40.85</v>
      </c>
      <c r="AS46">
        <v>26.9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2301.8999999999996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69.5</v>
      </c>
      <c r="H47">
        <v>0</v>
      </c>
      <c r="I47">
        <v>21.92</v>
      </c>
      <c r="J47">
        <v>66.849999999999994</v>
      </c>
      <c r="K47">
        <v>341.57</v>
      </c>
      <c r="L47">
        <v>472.31</v>
      </c>
      <c r="M47">
        <v>92</v>
      </c>
      <c r="N47">
        <v>118.76</v>
      </c>
      <c r="O47">
        <v>60.02</v>
      </c>
      <c r="P47">
        <v>139.68</v>
      </c>
      <c r="Q47">
        <v>20.84</v>
      </c>
      <c r="R47">
        <v>42.4</v>
      </c>
      <c r="S47">
        <v>0</v>
      </c>
      <c r="T47">
        <v>0</v>
      </c>
      <c r="U47">
        <v>320.62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32.96</v>
      </c>
      <c r="AF47">
        <v>8.8699999999999992</v>
      </c>
      <c r="AG47">
        <v>41.97</v>
      </c>
      <c r="AH47">
        <v>23.39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8.9600000000000009</v>
      </c>
      <c r="AQ47">
        <v>0</v>
      </c>
      <c r="AR47">
        <v>3.31</v>
      </c>
      <c r="AS47">
        <v>26.9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2260.2599999999998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69.5</v>
      </c>
      <c r="H48">
        <v>0</v>
      </c>
      <c r="I48">
        <v>21.92</v>
      </c>
      <c r="J48">
        <v>66.849999999999994</v>
      </c>
      <c r="K48">
        <v>341.57</v>
      </c>
      <c r="L48">
        <v>472.31</v>
      </c>
      <c r="M48">
        <v>92</v>
      </c>
      <c r="N48">
        <v>118.76</v>
      </c>
      <c r="O48">
        <v>60.02</v>
      </c>
      <c r="P48">
        <v>139.68</v>
      </c>
      <c r="Q48">
        <v>20.84</v>
      </c>
      <c r="R48">
        <v>42.4</v>
      </c>
      <c r="S48">
        <v>0</v>
      </c>
      <c r="T48">
        <v>0</v>
      </c>
      <c r="U48">
        <v>320.62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32.96</v>
      </c>
      <c r="AF48">
        <v>8.8699999999999992</v>
      </c>
      <c r="AG48">
        <v>41.97</v>
      </c>
      <c r="AH48">
        <v>23.39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8.9600000000000009</v>
      </c>
      <c r="AQ48">
        <v>0</v>
      </c>
      <c r="AR48">
        <v>3.31</v>
      </c>
      <c r="AS48">
        <v>26.9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2260.2599999999998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69.5</v>
      </c>
      <c r="H49">
        <v>0</v>
      </c>
      <c r="I49">
        <v>21.92</v>
      </c>
      <c r="J49">
        <v>66.849999999999994</v>
      </c>
      <c r="K49">
        <v>341.57</v>
      </c>
      <c r="L49">
        <v>472.31</v>
      </c>
      <c r="M49">
        <v>92</v>
      </c>
      <c r="N49">
        <v>118.76</v>
      </c>
      <c r="O49">
        <v>60.02</v>
      </c>
      <c r="P49">
        <v>139.68</v>
      </c>
      <c r="Q49">
        <v>20.84</v>
      </c>
      <c r="R49">
        <v>42.4</v>
      </c>
      <c r="S49">
        <v>0</v>
      </c>
      <c r="T49">
        <v>0</v>
      </c>
      <c r="U49">
        <v>320.62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32.96</v>
      </c>
      <c r="AF49">
        <v>8.8699999999999992</v>
      </c>
      <c r="AG49">
        <v>41.97</v>
      </c>
      <c r="AH49">
        <v>23.39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8.9600000000000009</v>
      </c>
      <c r="AQ49">
        <v>0</v>
      </c>
      <c r="AR49">
        <v>3.31</v>
      </c>
      <c r="AS49">
        <v>26.9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2260.2599999999998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69.5</v>
      </c>
      <c r="H50">
        <v>0</v>
      </c>
      <c r="I50">
        <v>21.92</v>
      </c>
      <c r="J50">
        <v>66.849999999999994</v>
      </c>
      <c r="K50">
        <v>341.57</v>
      </c>
      <c r="L50">
        <v>472.31</v>
      </c>
      <c r="M50">
        <v>92</v>
      </c>
      <c r="N50">
        <v>118.76</v>
      </c>
      <c r="O50">
        <v>60.02</v>
      </c>
      <c r="P50">
        <v>139.68</v>
      </c>
      <c r="Q50">
        <v>20.84</v>
      </c>
      <c r="R50">
        <v>42.4</v>
      </c>
      <c r="S50">
        <v>0</v>
      </c>
      <c r="T50">
        <v>0</v>
      </c>
      <c r="U50">
        <v>320.62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32.96</v>
      </c>
      <c r="AF50">
        <v>8.8699999999999992</v>
      </c>
      <c r="AG50">
        <v>41.97</v>
      </c>
      <c r="AH50">
        <v>23.39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8.9600000000000009</v>
      </c>
      <c r="AQ50">
        <v>0</v>
      </c>
      <c r="AR50">
        <v>3.31</v>
      </c>
      <c r="AS50">
        <v>26.9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2260.2599999999998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69.5</v>
      </c>
      <c r="H51">
        <v>0</v>
      </c>
      <c r="I51">
        <v>21.92</v>
      </c>
      <c r="J51">
        <v>65.760000000000005</v>
      </c>
      <c r="K51">
        <v>341.57</v>
      </c>
      <c r="L51">
        <v>472.31</v>
      </c>
      <c r="M51">
        <v>92</v>
      </c>
      <c r="N51">
        <v>118.76</v>
      </c>
      <c r="O51">
        <v>60.02</v>
      </c>
      <c r="P51">
        <v>139.68</v>
      </c>
      <c r="Q51">
        <v>20.84</v>
      </c>
      <c r="R51">
        <v>42.4</v>
      </c>
      <c r="S51">
        <v>0</v>
      </c>
      <c r="T51">
        <v>0</v>
      </c>
      <c r="U51">
        <v>320.62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32.96</v>
      </c>
      <c r="AF51">
        <v>8.8699999999999992</v>
      </c>
      <c r="AG51">
        <v>41.97</v>
      </c>
      <c r="AH51">
        <v>23.39</v>
      </c>
      <c r="AI51">
        <v>0</v>
      </c>
      <c r="AJ51">
        <v>0</v>
      </c>
      <c r="AK51">
        <v>52.03</v>
      </c>
      <c r="AL51">
        <v>12.78</v>
      </c>
      <c r="AM51">
        <v>0</v>
      </c>
      <c r="AN51">
        <v>0</v>
      </c>
      <c r="AO51">
        <v>0</v>
      </c>
      <c r="AP51">
        <v>8.9600000000000009</v>
      </c>
      <c r="AQ51">
        <v>0</v>
      </c>
      <c r="AR51">
        <v>3.31</v>
      </c>
      <c r="AS51">
        <v>4.57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2236.52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69.5</v>
      </c>
      <c r="H52">
        <v>0</v>
      </c>
      <c r="I52">
        <v>21.92</v>
      </c>
      <c r="J52">
        <v>65.760000000000005</v>
      </c>
      <c r="K52">
        <v>341.57</v>
      </c>
      <c r="L52">
        <v>472.31</v>
      </c>
      <c r="M52">
        <v>92</v>
      </c>
      <c r="N52">
        <v>118.76</v>
      </c>
      <c r="O52">
        <v>60.02</v>
      </c>
      <c r="P52">
        <v>139.68</v>
      </c>
      <c r="Q52">
        <v>20.84</v>
      </c>
      <c r="R52">
        <v>42.4</v>
      </c>
      <c r="S52">
        <v>0</v>
      </c>
      <c r="T52">
        <v>0</v>
      </c>
      <c r="U52">
        <v>320.62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32.96</v>
      </c>
      <c r="AF52">
        <v>8.8699999999999992</v>
      </c>
      <c r="AG52">
        <v>41.97</v>
      </c>
      <c r="AH52">
        <v>23.39</v>
      </c>
      <c r="AI52">
        <v>0</v>
      </c>
      <c r="AJ52">
        <v>0</v>
      </c>
      <c r="AK52">
        <v>52.03</v>
      </c>
      <c r="AL52">
        <v>12.78</v>
      </c>
      <c r="AM52">
        <v>0</v>
      </c>
      <c r="AN52">
        <v>0</v>
      </c>
      <c r="AO52">
        <v>0</v>
      </c>
      <c r="AP52">
        <v>8.9600000000000009</v>
      </c>
      <c r="AQ52">
        <v>0</v>
      </c>
      <c r="AR52">
        <v>3.31</v>
      </c>
      <c r="AS52">
        <v>4.57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2236.52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69.5</v>
      </c>
      <c r="H53">
        <v>0</v>
      </c>
      <c r="I53">
        <v>21.92</v>
      </c>
      <c r="J53">
        <v>65.760000000000005</v>
      </c>
      <c r="K53">
        <v>341.57</v>
      </c>
      <c r="L53">
        <v>472.31</v>
      </c>
      <c r="M53">
        <v>92</v>
      </c>
      <c r="N53">
        <v>118.76</v>
      </c>
      <c r="O53">
        <v>60.02</v>
      </c>
      <c r="P53">
        <v>139.68</v>
      </c>
      <c r="Q53">
        <v>20.84</v>
      </c>
      <c r="R53">
        <v>42.4</v>
      </c>
      <c r="S53">
        <v>0</v>
      </c>
      <c r="T53">
        <v>0</v>
      </c>
      <c r="U53">
        <v>320.62</v>
      </c>
      <c r="V53">
        <v>20.8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32.96</v>
      </c>
      <c r="AF53">
        <v>8.8699999999999992</v>
      </c>
      <c r="AG53">
        <v>41.97</v>
      </c>
      <c r="AH53">
        <v>23.39</v>
      </c>
      <c r="AI53">
        <v>0</v>
      </c>
      <c r="AJ53">
        <v>0</v>
      </c>
      <c r="AK53">
        <v>52.03</v>
      </c>
      <c r="AL53">
        <v>12.78</v>
      </c>
      <c r="AM53">
        <v>0</v>
      </c>
      <c r="AN53">
        <v>0</v>
      </c>
      <c r="AO53">
        <v>0</v>
      </c>
      <c r="AP53">
        <v>13.06</v>
      </c>
      <c r="AQ53">
        <v>0</v>
      </c>
      <c r="AR53">
        <v>2.21</v>
      </c>
      <c r="AS53">
        <v>4.57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2239.52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69.5</v>
      </c>
      <c r="H54">
        <v>0</v>
      </c>
      <c r="I54">
        <v>21.92</v>
      </c>
      <c r="J54">
        <v>65.760000000000005</v>
      </c>
      <c r="K54">
        <v>341.57</v>
      </c>
      <c r="L54">
        <v>472.31</v>
      </c>
      <c r="M54">
        <v>92</v>
      </c>
      <c r="N54">
        <v>118.76</v>
      </c>
      <c r="O54">
        <v>60.02</v>
      </c>
      <c r="P54">
        <v>139.68</v>
      </c>
      <c r="Q54">
        <v>20.84</v>
      </c>
      <c r="R54">
        <v>42.4</v>
      </c>
      <c r="S54">
        <v>0</v>
      </c>
      <c r="T54">
        <v>0</v>
      </c>
      <c r="U54">
        <v>320.62</v>
      </c>
      <c r="V54">
        <v>20.8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32.96</v>
      </c>
      <c r="AF54">
        <v>8.8699999999999992</v>
      </c>
      <c r="AG54">
        <v>41.97</v>
      </c>
      <c r="AH54">
        <v>23.39</v>
      </c>
      <c r="AI54">
        <v>0</v>
      </c>
      <c r="AJ54">
        <v>0</v>
      </c>
      <c r="AK54">
        <v>52.03</v>
      </c>
      <c r="AL54">
        <v>12.78</v>
      </c>
      <c r="AM54">
        <v>0</v>
      </c>
      <c r="AN54">
        <v>0</v>
      </c>
      <c r="AO54">
        <v>0</v>
      </c>
      <c r="AP54">
        <v>13.06</v>
      </c>
      <c r="AQ54">
        <v>0</v>
      </c>
      <c r="AR54">
        <v>2.21</v>
      </c>
      <c r="AS54">
        <v>4.57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2239.52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69.5</v>
      </c>
      <c r="H55">
        <v>0</v>
      </c>
      <c r="I55">
        <v>21.92</v>
      </c>
      <c r="J55">
        <v>65.760000000000005</v>
      </c>
      <c r="K55">
        <v>341.57</v>
      </c>
      <c r="L55">
        <v>472.31</v>
      </c>
      <c r="M55">
        <v>92</v>
      </c>
      <c r="N55">
        <v>118.76</v>
      </c>
      <c r="O55">
        <v>60.02</v>
      </c>
      <c r="P55">
        <v>139.68</v>
      </c>
      <c r="Q55">
        <v>20.84</v>
      </c>
      <c r="R55">
        <v>42.4</v>
      </c>
      <c r="S55">
        <v>0</v>
      </c>
      <c r="T55">
        <v>0</v>
      </c>
      <c r="U55">
        <v>320.62</v>
      </c>
      <c r="V55">
        <v>20.8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9.11</v>
      </c>
      <c r="AE55">
        <v>32.96</v>
      </c>
      <c r="AF55">
        <v>8.8699999999999992</v>
      </c>
      <c r="AG55">
        <v>41.97</v>
      </c>
      <c r="AH55">
        <v>23.39</v>
      </c>
      <c r="AI55">
        <v>0</v>
      </c>
      <c r="AJ55">
        <v>0</v>
      </c>
      <c r="AK55">
        <v>52.03</v>
      </c>
      <c r="AL55">
        <v>12.78</v>
      </c>
      <c r="AM55">
        <v>0</v>
      </c>
      <c r="AN55">
        <v>0</v>
      </c>
      <c r="AO55">
        <v>0</v>
      </c>
      <c r="AP55">
        <v>8.9600000000000009</v>
      </c>
      <c r="AQ55">
        <v>0</v>
      </c>
      <c r="AR55">
        <v>2.21</v>
      </c>
      <c r="AS55">
        <v>4.57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2235.42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69.5</v>
      </c>
      <c r="H56">
        <v>0</v>
      </c>
      <c r="I56">
        <v>21.92</v>
      </c>
      <c r="J56">
        <v>65.760000000000005</v>
      </c>
      <c r="K56">
        <v>341.57</v>
      </c>
      <c r="L56">
        <v>472.31</v>
      </c>
      <c r="M56">
        <v>92</v>
      </c>
      <c r="N56">
        <v>118.76</v>
      </c>
      <c r="O56">
        <v>60.02</v>
      </c>
      <c r="P56">
        <v>139.68</v>
      </c>
      <c r="Q56">
        <v>20.84</v>
      </c>
      <c r="R56">
        <v>42.4</v>
      </c>
      <c r="S56">
        <v>0</v>
      </c>
      <c r="T56">
        <v>0</v>
      </c>
      <c r="U56">
        <v>320.62</v>
      </c>
      <c r="V56">
        <v>20.8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9.11</v>
      </c>
      <c r="AE56">
        <v>32.96</v>
      </c>
      <c r="AF56">
        <v>8.8699999999999992</v>
      </c>
      <c r="AG56">
        <v>41.97</v>
      </c>
      <c r="AH56">
        <v>23.39</v>
      </c>
      <c r="AI56">
        <v>0</v>
      </c>
      <c r="AJ56">
        <v>0</v>
      </c>
      <c r="AK56">
        <v>52.03</v>
      </c>
      <c r="AL56">
        <v>12.78</v>
      </c>
      <c r="AM56">
        <v>0</v>
      </c>
      <c r="AN56">
        <v>0</v>
      </c>
      <c r="AO56">
        <v>0</v>
      </c>
      <c r="AP56">
        <v>8.9600000000000009</v>
      </c>
      <c r="AQ56">
        <v>0</v>
      </c>
      <c r="AR56">
        <v>2.21</v>
      </c>
      <c r="AS56">
        <v>4.57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2235.42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69.5</v>
      </c>
      <c r="H57">
        <v>0</v>
      </c>
      <c r="I57">
        <v>21.92</v>
      </c>
      <c r="J57">
        <v>65.760000000000005</v>
      </c>
      <c r="K57">
        <v>341.57</v>
      </c>
      <c r="L57">
        <v>472.31</v>
      </c>
      <c r="M57">
        <v>92</v>
      </c>
      <c r="N57">
        <v>118.76</v>
      </c>
      <c r="O57">
        <v>60.02</v>
      </c>
      <c r="P57">
        <v>139.68</v>
      </c>
      <c r="Q57">
        <v>20.84</v>
      </c>
      <c r="R57">
        <v>42.4</v>
      </c>
      <c r="S57">
        <v>0</v>
      </c>
      <c r="T57">
        <v>0</v>
      </c>
      <c r="U57">
        <v>320.62</v>
      </c>
      <c r="V57">
        <v>20.8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32.96</v>
      </c>
      <c r="AF57">
        <v>8.8699999999999992</v>
      </c>
      <c r="AG57">
        <v>41.97</v>
      </c>
      <c r="AH57">
        <v>23.39</v>
      </c>
      <c r="AI57">
        <v>0</v>
      </c>
      <c r="AJ57">
        <v>0</v>
      </c>
      <c r="AK57">
        <v>52.03</v>
      </c>
      <c r="AL57">
        <v>12.78</v>
      </c>
      <c r="AM57">
        <v>0</v>
      </c>
      <c r="AN57">
        <v>0</v>
      </c>
      <c r="AO57">
        <v>0</v>
      </c>
      <c r="AP57">
        <v>8.9600000000000009</v>
      </c>
      <c r="AQ57">
        <v>0</v>
      </c>
      <c r="AR57">
        <v>2.21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2235.42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69.5</v>
      </c>
      <c r="H58">
        <v>0</v>
      </c>
      <c r="I58">
        <v>21.92</v>
      </c>
      <c r="J58">
        <v>65.760000000000005</v>
      </c>
      <c r="K58">
        <v>341.57</v>
      </c>
      <c r="L58">
        <v>472.31</v>
      </c>
      <c r="M58">
        <v>92</v>
      </c>
      <c r="N58">
        <v>118.76</v>
      </c>
      <c r="O58">
        <v>60.02</v>
      </c>
      <c r="P58">
        <v>139.68</v>
      </c>
      <c r="Q58">
        <v>20.84</v>
      </c>
      <c r="R58">
        <v>42.4</v>
      </c>
      <c r="S58">
        <v>0</v>
      </c>
      <c r="T58">
        <v>0</v>
      </c>
      <c r="U58">
        <v>320.62</v>
      </c>
      <c r="V58">
        <v>20.8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32.96</v>
      </c>
      <c r="AF58">
        <v>8.8699999999999992</v>
      </c>
      <c r="AG58">
        <v>41.97</v>
      </c>
      <c r="AH58">
        <v>23.39</v>
      </c>
      <c r="AI58">
        <v>0</v>
      </c>
      <c r="AJ58">
        <v>0</v>
      </c>
      <c r="AK58">
        <v>52.03</v>
      </c>
      <c r="AL58">
        <v>12.78</v>
      </c>
      <c r="AM58">
        <v>0</v>
      </c>
      <c r="AN58">
        <v>0</v>
      </c>
      <c r="AO58">
        <v>0</v>
      </c>
      <c r="AP58">
        <v>8.9600000000000009</v>
      </c>
      <c r="AQ58">
        <v>0</v>
      </c>
      <c r="AR58">
        <v>2.21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2235.42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69.5</v>
      </c>
      <c r="H59">
        <v>0</v>
      </c>
      <c r="I59">
        <v>21.92</v>
      </c>
      <c r="J59">
        <v>65.760000000000005</v>
      </c>
      <c r="K59">
        <v>341.57</v>
      </c>
      <c r="L59">
        <v>472.31</v>
      </c>
      <c r="M59">
        <v>92</v>
      </c>
      <c r="N59">
        <v>118.76</v>
      </c>
      <c r="O59">
        <v>60.02</v>
      </c>
      <c r="P59">
        <v>139.68</v>
      </c>
      <c r="Q59">
        <v>20.84</v>
      </c>
      <c r="R59">
        <v>42.4</v>
      </c>
      <c r="S59">
        <v>0</v>
      </c>
      <c r="T59">
        <v>0</v>
      </c>
      <c r="U59">
        <v>320.62</v>
      </c>
      <c r="V59">
        <v>20.8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9.11</v>
      </c>
      <c r="AE59">
        <v>32.96</v>
      </c>
      <c r="AF59">
        <v>8.8699999999999992</v>
      </c>
      <c r="AG59">
        <v>41.97</v>
      </c>
      <c r="AH59">
        <v>23.39</v>
      </c>
      <c r="AI59">
        <v>0</v>
      </c>
      <c r="AJ59">
        <v>0</v>
      </c>
      <c r="AK59">
        <v>52.03</v>
      </c>
      <c r="AL59">
        <v>12.78</v>
      </c>
      <c r="AM59">
        <v>0</v>
      </c>
      <c r="AN59">
        <v>0</v>
      </c>
      <c r="AO59">
        <v>0</v>
      </c>
      <c r="AP59">
        <v>8.9600000000000009</v>
      </c>
      <c r="AQ59">
        <v>0</v>
      </c>
      <c r="AR59">
        <v>2.21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2234.89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69.5</v>
      </c>
      <c r="H60">
        <v>0</v>
      </c>
      <c r="I60">
        <v>21.92</v>
      </c>
      <c r="J60">
        <v>65.760000000000005</v>
      </c>
      <c r="K60">
        <v>341.57</v>
      </c>
      <c r="L60">
        <v>472.31</v>
      </c>
      <c r="M60">
        <v>92</v>
      </c>
      <c r="N60">
        <v>118.76</v>
      </c>
      <c r="O60">
        <v>60.02</v>
      </c>
      <c r="P60">
        <v>139.68</v>
      </c>
      <c r="Q60">
        <v>20.84</v>
      </c>
      <c r="R60">
        <v>42.4</v>
      </c>
      <c r="S60">
        <v>0</v>
      </c>
      <c r="T60">
        <v>0</v>
      </c>
      <c r="U60">
        <v>320.62</v>
      </c>
      <c r="V60">
        <v>20.8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9.11</v>
      </c>
      <c r="AE60">
        <v>32.96</v>
      </c>
      <c r="AF60">
        <v>8.8699999999999992</v>
      </c>
      <c r="AG60">
        <v>41.97</v>
      </c>
      <c r="AH60">
        <v>23.39</v>
      </c>
      <c r="AI60">
        <v>0</v>
      </c>
      <c r="AJ60">
        <v>0</v>
      </c>
      <c r="AK60">
        <v>52.03</v>
      </c>
      <c r="AL60">
        <v>12.78</v>
      </c>
      <c r="AM60">
        <v>0</v>
      </c>
      <c r="AN60">
        <v>0</v>
      </c>
      <c r="AO60">
        <v>0</v>
      </c>
      <c r="AP60">
        <v>8.9600000000000009</v>
      </c>
      <c r="AQ60">
        <v>0</v>
      </c>
      <c r="AR60">
        <v>2.21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2234.89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69.5</v>
      </c>
      <c r="H61">
        <v>0</v>
      </c>
      <c r="I61">
        <v>21.92</v>
      </c>
      <c r="J61">
        <v>65.760000000000005</v>
      </c>
      <c r="K61">
        <v>341.57</v>
      </c>
      <c r="L61">
        <v>472.31</v>
      </c>
      <c r="M61">
        <v>92</v>
      </c>
      <c r="N61">
        <v>118.76</v>
      </c>
      <c r="O61">
        <v>60.02</v>
      </c>
      <c r="P61">
        <v>139.68</v>
      </c>
      <c r="Q61">
        <v>20.84</v>
      </c>
      <c r="R61">
        <v>42.4</v>
      </c>
      <c r="S61">
        <v>0</v>
      </c>
      <c r="T61">
        <v>0</v>
      </c>
      <c r="U61">
        <v>320.62</v>
      </c>
      <c r="V61">
        <v>20.8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9.11</v>
      </c>
      <c r="AE61">
        <v>32.96</v>
      </c>
      <c r="AF61">
        <v>8.8699999999999992</v>
      </c>
      <c r="AG61">
        <v>41.97</v>
      </c>
      <c r="AH61">
        <v>23.39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13.06</v>
      </c>
      <c r="AQ61">
        <v>0</v>
      </c>
      <c r="AR61">
        <v>2.21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2238.9899999999998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69.5</v>
      </c>
      <c r="H62">
        <v>0</v>
      </c>
      <c r="I62">
        <v>21.92</v>
      </c>
      <c r="J62">
        <v>65.760000000000005</v>
      </c>
      <c r="K62">
        <v>341.57</v>
      </c>
      <c r="L62">
        <v>472.31</v>
      </c>
      <c r="M62">
        <v>92</v>
      </c>
      <c r="N62">
        <v>118.76</v>
      </c>
      <c r="O62">
        <v>60.02</v>
      </c>
      <c r="P62">
        <v>139.68</v>
      </c>
      <c r="Q62">
        <v>20.84</v>
      </c>
      <c r="R62">
        <v>42.4</v>
      </c>
      <c r="S62">
        <v>0</v>
      </c>
      <c r="T62">
        <v>0</v>
      </c>
      <c r="U62">
        <v>320.62</v>
      </c>
      <c r="V62">
        <v>20.8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9.11</v>
      </c>
      <c r="AE62">
        <v>32.96</v>
      </c>
      <c r="AF62">
        <v>8.8699999999999992</v>
      </c>
      <c r="AG62">
        <v>41.97</v>
      </c>
      <c r="AH62">
        <v>23.39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13.06</v>
      </c>
      <c r="AQ62">
        <v>0</v>
      </c>
      <c r="AR62">
        <v>2.21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2238.9899999999998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69.5</v>
      </c>
      <c r="H63">
        <v>0</v>
      </c>
      <c r="I63">
        <v>21.92</v>
      </c>
      <c r="J63">
        <v>65.760000000000005</v>
      </c>
      <c r="K63">
        <v>341.57</v>
      </c>
      <c r="L63">
        <v>472.31</v>
      </c>
      <c r="M63">
        <v>92</v>
      </c>
      <c r="N63">
        <v>118.76</v>
      </c>
      <c r="O63">
        <v>60.02</v>
      </c>
      <c r="P63">
        <v>139.68</v>
      </c>
      <c r="Q63">
        <v>20.84</v>
      </c>
      <c r="R63">
        <v>42.4</v>
      </c>
      <c r="S63">
        <v>0</v>
      </c>
      <c r="T63">
        <v>0</v>
      </c>
      <c r="U63">
        <v>320.62</v>
      </c>
      <c r="V63">
        <v>20.8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9.11</v>
      </c>
      <c r="AE63">
        <v>49.43</v>
      </c>
      <c r="AF63">
        <v>8.8699999999999992</v>
      </c>
      <c r="AG63">
        <v>41.97</v>
      </c>
      <c r="AH63">
        <v>23.39</v>
      </c>
      <c r="AI63">
        <v>0</v>
      </c>
      <c r="AJ63">
        <v>0</v>
      </c>
      <c r="AK63">
        <v>52.03</v>
      </c>
      <c r="AL63">
        <v>12.78</v>
      </c>
      <c r="AM63">
        <v>0</v>
      </c>
      <c r="AN63">
        <v>0</v>
      </c>
      <c r="AO63">
        <v>0</v>
      </c>
      <c r="AP63">
        <v>8.9600000000000009</v>
      </c>
      <c r="AQ63">
        <v>0</v>
      </c>
      <c r="AR63">
        <v>2.21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2251.3599999999997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69.5</v>
      </c>
      <c r="H64">
        <v>0</v>
      </c>
      <c r="I64">
        <v>21.92</v>
      </c>
      <c r="J64">
        <v>65.760000000000005</v>
      </c>
      <c r="K64">
        <v>341.57</v>
      </c>
      <c r="L64">
        <v>472.31</v>
      </c>
      <c r="M64">
        <v>92</v>
      </c>
      <c r="N64">
        <v>118.76</v>
      </c>
      <c r="O64">
        <v>60.02</v>
      </c>
      <c r="P64">
        <v>139.68</v>
      </c>
      <c r="Q64">
        <v>20.84</v>
      </c>
      <c r="R64">
        <v>42.4</v>
      </c>
      <c r="S64">
        <v>0</v>
      </c>
      <c r="T64">
        <v>0</v>
      </c>
      <c r="U64">
        <v>320.62</v>
      </c>
      <c r="V64">
        <v>20.8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9.11</v>
      </c>
      <c r="AE64">
        <v>49.43</v>
      </c>
      <c r="AF64">
        <v>8.8699999999999992</v>
      </c>
      <c r="AG64">
        <v>41.97</v>
      </c>
      <c r="AH64">
        <v>23.39</v>
      </c>
      <c r="AI64">
        <v>0</v>
      </c>
      <c r="AJ64">
        <v>0</v>
      </c>
      <c r="AK64">
        <v>52.03</v>
      </c>
      <c r="AL64">
        <v>12.78</v>
      </c>
      <c r="AM64">
        <v>0</v>
      </c>
      <c r="AN64">
        <v>0</v>
      </c>
      <c r="AO64">
        <v>0</v>
      </c>
      <c r="AP64">
        <v>8.9600000000000009</v>
      </c>
      <c r="AQ64">
        <v>0</v>
      </c>
      <c r="AR64">
        <v>2.21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2251.3599999999997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69.5</v>
      </c>
      <c r="H65">
        <v>0</v>
      </c>
      <c r="I65">
        <v>21.92</v>
      </c>
      <c r="J65">
        <v>65.760000000000005</v>
      </c>
      <c r="K65">
        <v>341.57</v>
      </c>
      <c r="L65">
        <v>472.31</v>
      </c>
      <c r="M65">
        <v>92</v>
      </c>
      <c r="N65">
        <v>118.76</v>
      </c>
      <c r="O65">
        <v>60.02</v>
      </c>
      <c r="P65">
        <v>139.68</v>
      </c>
      <c r="Q65">
        <v>20.84</v>
      </c>
      <c r="R65">
        <v>42.4</v>
      </c>
      <c r="S65">
        <v>0</v>
      </c>
      <c r="T65">
        <v>0</v>
      </c>
      <c r="U65">
        <v>320.62</v>
      </c>
      <c r="V65">
        <v>20.8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1.87</v>
      </c>
      <c r="AC65">
        <v>0</v>
      </c>
      <c r="AD65">
        <v>9.11</v>
      </c>
      <c r="AE65">
        <v>49.43</v>
      </c>
      <c r="AF65">
        <v>8.8699999999999992</v>
      </c>
      <c r="AG65">
        <v>41.97</v>
      </c>
      <c r="AH65">
        <v>23.39</v>
      </c>
      <c r="AI65">
        <v>0</v>
      </c>
      <c r="AJ65">
        <v>0</v>
      </c>
      <c r="AK65">
        <v>52.03</v>
      </c>
      <c r="AL65">
        <v>12.78</v>
      </c>
      <c r="AM65">
        <v>0</v>
      </c>
      <c r="AN65">
        <v>0</v>
      </c>
      <c r="AO65">
        <v>0</v>
      </c>
      <c r="AP65">
        <v>8.9600000000000009</v>
      </c>
      <c r="AQ65">
        <v>0</v>
      </c>
      <c r="AR65">
        <v>2.21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2251.3599999999997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69.5</v>
      </c>
      <c r="H66">
        <v>0</v>
      </c>
      <c r="I66">
        <v>21.92</v>
      </c>
      <c r="J66">
        <v>65.760000000000005</v>
      </c>
      <c r="K66">
        <v>341.57</v>
      </c>
      <c r="L66">
        <v>472.31</v>
      </c>
      <c r="M66">
        <v>92</v>
      </c>
      <c r="N66">
        <v>118.76</v>
      </c>
      <c r="O66">
        <v>60.02</v>
      </c>
      <c r="P66">
        <v>139.68</v>
      </c>
      <c r="Q66">
        <v>20.84</v>
      </c>
      <c r="R66">
        <v>42.4</v>
      </c>
      <c r="S66">
        <v>0</v>
      </c>
      <c r="T66">
        <v>0</v>
      </c>
      <c r="U66">
        <v>320.62</v>
      </c>
      <c r="V66">
        <v>20.8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1.87</v>
      </c>
      <c r="AC66">
        <v>0</v>
      </c>
      <c r="AD66">
        <v>9.11</v>
      </c>
      <c r="AE66">
        <v>49.43</v>
      </c>
      <c r="AF66">
        <v>8.8699999999999992</v>
      </c>
      <c r="AG66">
        <v>41.97</v>
      </c>
      <c r="AH66">
        <v>23.39</v>
      </c>
      <c r="AI66">
        <v>0</v>
      </c>
      <c r="AJ66">
        <v>0</v>
      </c>
      <c r="AK66">
        <v>52.03</v>
      </c>
      <c r="AL66">
        <v>12.78</v>
      </c>
      <c r="AM66">
        <v>0</v>
      </c>
      <c r="AN66">
        <v>0</v>
      </c>
      <c r="AO66">
        <v>0</v>
      </c>
      <c r="AP66">
        <v>8.9600000000000009</v>
      </c>
      <c r="AQ66">
        <v>0</v>
      </c>
      <c r="AR66">
        <v>2.21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2251.3599999999997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69.5</v>
      </c>
      <c r="H67">
        <v>0</v>
      </c>
      <c r="I67">
        <v>21.92</v>
      </c>
      <c r="J67">
        <v>65.760000000000005</v>
      </c>
      <c r="K67">
        <v>341.57</v>
      </c>
      <c r="L67">
        <v>472.31</v>
      </c>
      <c r="M67">
        <v>92</v>
      </c>
      <c r="N67">
        <v>118.76</v>
      </c>
      <c r="O67">
        <v>60.02</v>
      </c>
      <c r="P67">
        <v>139.68</v>
      </c>
      <c r="Q67">
        <v>20.84</v>
      </c>
      <c r="R67">
        <v>42.4</v>
      </c>
      <c r="S67">
        <v>0</v>
      </c>
      <c r="T67">
        <v>0</v>
      </c>
      <c r="U67">
        <v>320.62</v>
      </c>
      <c r="V67">
        <v>20.8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1.87</v>
      </c>
      <c r="AC67">
        <v>0</v>
      </c>
      <c r="AD67">
        <v>1.32</v>
      </c>
      <c r="AE67">
        <v>49.43</v>
      </c>
      <c r="AF67">
        <v>8.8699999999999992</v>
      </c>
      <c r="AG67">
        <v>41.97</v>
      </c>
      <c r="AH67">
        <v>29.08</v>
      </c>
      <c r="AI67">
        <v>0</v>
      </c>
      <c r="AJ67">
        <v>0</v>
      </c>
      <c r="AK67">
        <v>52.03</v>
      </c>
      <c r="AL67">
        <v>12.78</v>
      </c>
      <c r="AM67">
        <v>0</v>
      </c>
      <c r="AN67">
        <v>0</v>
      </c>
      <c r="AO67">
        <v>0</v>
      </c>
      <c r="AP67">
        <v>7.68</v>
      </c>
      <c r="AQ67">
        <v>0</v>
      </c>
      <c r="AR67">
        <v>2.21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2246.9299999999998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69.5</v>
      </c>
      <c r="H68">
        <v>0</v>
      </c>
      <c r="I68">
        <v>21.92</v>
      </c>
      <c r="J68">
        <v>65.760000000000005</v>
      </c>
      <c r="K68">
        <v>341.57</v>
      </c>
      <c r="L68">
        <v>472.31</v>
      </c>
      <c r="M68">
        <v>92</v>
      </c>
      <c r="N68">
        <v>118.76</v>
      </c>
      <c r="O68">
        <v>60.02</v>
      </c>
      <c r="P68">
        <v>139.68</v>
      </c>
      <c r="Q68">
        <v>20.84</v>
      </c>
      <c r="R68">
        <v>42.4</v>
      </c>
      <c r="S68">
        <v>0</v>
      </c>
      <c r="T68">
        <v>0</v>
      </c>
      <c r="U68">
        <v>320.62</v>
      </c>
      <c r="V68">
        <v>20.8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1.87</v>
      </c>
      <c r="AC68">
        <v>0</v>
      </c>
      <c r="AD68">
        <v>1.32</v>
      </c>
      <c r="AE68">
        <v>49.43</v>
      </c>
      <c r="AF68">
        <v>8.8699999999999992</v>
      </c>
      <c r="AG68">
        <v>41.97</v>
      </c>
      <c r="AH68">
        <v>39.78</v>
      </c>
      <c r="AI68">
        <v>0</v>
      </c>
      <c r="AJ68">
        <v>0</v>
      </c>
      <c r="AK68">
        <v>52.03</v>
      </c>
      <c r="AL68">
        <v>12.78</v>
      </c>
      <c r="AM68">
        <v>0</v>
      </c>
      <c r="AN68">
        <v>0</v>
      </c>
      <c r="AO68">
        <v>0</v>
      </c>
      <c r="AP68">
        <v>7.68</v>
      </c>
      <c r="AQ68">
        <v>0</v>
      </c>
      <c r="AR68">
        <v>2.21</v>
      </c>
      <c r="AS68">
        <v>4.57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2257.63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69.5</v>
      </c>
      <c r="H69">
        <v>0</v>
      </c>
      <c r="I69">
        <v>21.92</v>
      </c>
      <c r="J69">
        <v>65.760000000000005</v>
      </c>
      <c r="K69">
        <v>341.57</v>
      </c>
      <c r="L69">
        <v>472.31</v>
      </c>
      <c r="M69">
        <v>92</v>
      </c>
      <c r="N69">
        <v>118.76</v>
      </c>
      <c r="O69">
        <v>60.02</v>
      </c>
      <c r="P69">
        <v>139.68</v>
      </c>
      <c r="Q69">
        <v>20.84</v>
      </c>
      <c r="R69">
        <v>42.4</v>
      </c>
      <c r="S69">
        <v>0</v>
      </c>
      <c r="T69">
        <v>0</v>
      </c>
      <c r="U69">
        <v>343.12</v>
      </c>
      <c r="V69">
        <v>20.8</v>
      </c>
      <c r="W69">
        <v>45.53</v>
      </c>
      <c r="X69">
        <v>120.63</v>
      </c>
      <c r="Y69">
        <v>0</v>
      </c>
      <c r="Z69">
        <v>0</v>
      </c>
      <c r="AA69">
        <v>0</v>
      </c>
      <c r="AB69">
        <v>1.87</v>
      </c>
      <c r="AC69">
        <v>0</v>
      </c>
      <c r="AD69">
        <v>1.32</v>
      </c>
      <c r="AE69">
        <v>49.43</v>
      </c>
      <c r="AF69">
        <v>8.8699999999999992</v>
      </c>
      <c r="AG69">
        <v>41.97</v>
      </c>
      <c r="AH69">
        <v>39.78</v>
      </c>
      <c r="AI69">
        <v>0</v>
      </c>
      <c r="AJ69">
        <v>0</v>
      </c>
      <c r="AK69">
        <v>52.03</v>
      </c>
      <c r="AL69">
        <v>12.78</v>
      </c>
      <c r="AM69">
        <v>0</v>
      </c>
      <c r="AN69">
        <v>0</v>
      </c>
      <c r="AO69">
        <v>0</v>
      </c>
      <c r="AP69">
        <v>7.68</v>
      </c>
      <c r="AQ69">
        <v>14.93</v>
      </c>
      <c r="AR69">
        <v>2.21</v>
      </c>
      <c r="AS69">
        <v>4.57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2267.3900000000003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69.5</v>
      </c>
      <c r="H70">
        <v>0</v>
      </c>
      <c r="I70">
        <v>21.92</v>
      </c>
      <c r="J70">
        <v>65.760000000000005</v>
      </c>
      <c r="K70">
        <v>341.57</v>
      </c>
      <c r="L70">
        <v>472.31</v>
      </c>
      <c r="M70">
        <v>92</v>
      </c>
      <c r="N70">
        <v>118.76</v>
      </c>
      <c r="O70">
        <v>60.02</v>
      </c>
      <c r="P70">
        <v>139.68</v>
      </c>
      <c r="Q70">
        <v>20.84</v>
      </c>
      <c r="R70">
        <v>42.4</v>
      </c>
      <c r="S70">
        <v>0</v>
      </c>
      <c r="T70">
        <v>0</v>
      </c>
      <c r="U70">
        <v>351</v>
      </c>
      <c r="V70">
        <v>20.8</v>
      </c>
      <c r="W70">
        <v>45.53</v>
      </c>
      <c r="X70">
        <v>120.63</v>
      </c>
      <c r="Y70">
        <v>0</v>
      </c>
      <c r="Z70">
        <v>0</v>
      </c>
      <c r="AA70">
        <v>0</v>
      </c>
      <c r="AB70">
        <v>1.87</v>
      </c>
      <c r="AC70">
        <v>0</v>
      </c>
      <c r="AD70">
        <v>1.32</v>
      </c>
      <c r="AE70">
        <v>49.43</v>
      </c>
      <c r="AF70">
        <v>8.8699999999999992</v>
      </c>
      <c r="AG70">
        <v>41.97</v>
      </c>
      <c r="AH70">
        <v>39.78</v>
      </c>
      <c r="AI70">
        <v>0</v>
      </c>
      <c r="AJ70">
        <v>0</v>
      </c>
      <c r="AK70">
        <v>52.03</v>
      </c>
      <c r="AL70">
        <v>12.78</v>
      </c>
      <c r="AM70">
        <v>0</v>
      </c>
      <c r="AN70">
        <v>0</v>
      </c>
      <c r="AO70">
        <v>0</v>
      </c>
      <c r="AP70">
        <v>7.68</v>
      </c>
      <c r="AQ70">
        <v>14.93</v>
      </c>
      <c r="AR70">
        <v>2.21</v>
      </c>
      <c r="AS70">
        <v>4.57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2275.27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69.5</v>
      </c>
      <c r="H71">
        <v>0</v>
      </c>
      <c r="I71">
        <v>21.92</v>
      </c>
      <c r="J71">
        <v>65.760000000000005</v>
      </c>
      <c r="K71">
        <v>341.57</v>
      </c>
      <c r="L71">
        <v>472.31</v>
      </c>
      <c r="M71">
        <v>92</v>
      </c>
      <c r="N71">
        <v>118.76</v>
      </c>
      <c r="O71">
        <v>60.02</v>
      </c>
      <c r="P71">
        <v>139.68</v>
      </c>
      <c r="Q71">
        <v>20.84</v>
      </c>
      <c r="R71">
        <v>42.4</v>
      </c>
      <c r="S71">
        <v>0</v>
      </c>
      <c r="T71">
        <v>0</v>
      </c>
      <c r="U71">
        <v>358.88</v>
      </c>
      <c r="V71">
        <v>20.8</v>
      </c>
      <c r="W71">
        <v>45.53</v>
      </c>
      <c r="X71">
        <v>148.30000000000001</v>
      </c>
      <c r="Y71">
        <v>0</v>
      </c>
      <c r="Z71">
        <v>1.1000000000000001</v>
      </c>
      <c r="AA71">
        <v>0</v>
      </c>
      <c r="AB71">
        <v>1.87</v>
      </c>
      <c r="AC71">
        <v>0</v>
      </c>
      <c r="AD71">
        <v>9.11</v>
      </c>
      <c r="AE71">
        <v>49.43</v>
      </c>
      <c r="AF71">
        <v>8.8699999999999992</v>
      </c>
      <c r="AG71">
        <v>41.97</v>
      </c>
      <c r="AH71">
        <v>61.56</v>
      </c>
      <c r="AI71">
        <v>0</v>
      </c>
      <c r="AJ71">
        <v>0</v>
      </c>
      <c r="AK71">
        <v>52.03</v>
      </c>
      <c r="AL71">
        <v>25.57</v>
      </c>
      <c r="AM71">
        <v>0</v>
      </c>
      <c r="AN71">
        <v>0</v>
      </c>
      <c r="AO71">
        <v>0</v>
      </c>
      <c r="AP71">
        <v>7.68</v>
      </c>
      <c r="AQ71">
        <v>14.93</v>
      </c>
      <c r="AR71">
        <v>2.21</v>
      </c>
      <c r="AS71">
        <v>4.57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2354.2799999999997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69.5</v>
      </c>
      <c r="H72">
        <v>0</v>
      </c>
      <c r="I72">
        <v>21.92</v>
      </c>
      <c r="J72">
        <v>65.760000000000005</v>
      </c>
      <c r="K72">
        <v>341.57</v>
      </c>
      <c r="L72">
        <v>472.31</v>
      </c>
      <c r="M72">
        <v>92</v>
      </c>
      <c r="N72">
        <v>118.76</v>
      </c>
      <c r="O72">
        <v>60.02</v>
      </c>
      <c r="P72">
        <v>139.68</v>
      </c>
      <c r="Q72">
        <v>20.84</v>
      </c>
      <c r="R72">
        <v>42.4</v>
      </c>
      <c r="S72">
        <v>0</v>
      </c>
      <c r="T72">
        <v>0</v>
      </c>
      <c r="U72">
        <v>366.75</v>
      </c>
      <c r="V72">
        <v>20.8</v>
      </c>
      <c r="W72">
        <v>45.53</v>
      </c>
      <c r="X72">
        <v>148.30000000000001</v>
      </c>
      <c r="Y72">
        <v>0</v>
      </c>
      <c r="Z72">
        <v>6.52</v>
      </c>
      <c r="AA72">
        <v>0</v>
      </c>
      <c r="AB72">
        <v>4</v>
      </c>
      <c r="AC72">
        <v>9.68</v>
      </c>
      <c r="AD72">
        <v>18.23</v>
      </c>
      <c r="AE72">
        <v>49.43</v>
      </c>
      <c r="AF72">
        <v>8.8699999999999992</v>
      </c>
      <c r="AG72">
        <v>41.97</v>
      </c>
      <c r="AH72">
        <v>80.489999999999995</v>
      </c>
      <c r="AI72">
        <v>0</v>
      </c>
      <c r="AJ72">
        <v>0</v>
      </c>
      <c r="AK72">
        <v>52.03</v>
      </c>
      <c r="AL72">
        <v>25.57</v>
      </c>
      <c r="AM72">
        <v>0</v>
      </c>
      <c r="AN72">
        <v>0</v>
      </c>
      <c r="AO72">
        <v>0</v>
      </c>
      <c r="AP72">
        <v>7.68</v>
      </c>
      <c r="AQ72">
        <v>29.87</v>
      </c>
      <c r="AR72">
        <v>2.21</v>
      </c>
      <c r="AS72">
        <v>4.57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2422.3699999999994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69.5</v>
      </c>
      <c r="H73">
        <v>0</v>
      </c>
      <c r="I73">
        <v>21.92</v>
      </c>
      <c r="J73">
        <v>65.760000000000005</v>
      </c>
      <c r="K73">
        <v>341.57</v>
      </c>
      <c r="L73">
        <v>472.31</v>
      </c>
      <c r="M73">
        <v>92</v>
      </c>
      <c r="N73">
        <v>118.76</v>
      </c>
      <c r="O73">
        <v>60.02</v>
      </c>
      <c r="P73">
        <v>139.68</v>
      </c>
      <c r="Q73">
        <v>20.84</v>
      </c>
      <c r="R73">
        <v>42.4</v>
      </c>
      <c r="S73">
        <v>0</v>
      </c>
      <c r="T73">
        <v>0</v>
      </c>
      <c r="U73">
        <v>374.62</v>
      </c>
      <c r="V73">
        <v>20.8</v>
      </c>
      <c r="W73">
        <v>45.53</v>
      </c>
      <c r="X73">
        <v>148.30000000000001</v>
      </c>
      <c r="Y73">
        <v>0</v>
      </c>
      <c r="Z73">
        <v>6.52</v>
      </c>
      <c r="AA73">
        <v>11.85</v>
      </c>
      <c r="AB73">
        <v>13.17</v>
      </c>
      <c r="AC73">
        <v>19.36</v>
      </c>
      <c r="AD73">
        <v>27.48</v>
      </c>
      <c r="AE73">
        <v>49.43</v>
      </c>
      <c r="AF73">
        <v>8.8699999999999992</v>
      </c>
      <c r="AG73">
        <v>41.97</v>
      </c>
      <c r="AH73">
        <v>99.43</v>
      </c>
      <c r="AI73">
        <v>0</v>
      </c>
      <c r="AJ73">
        <v>0</v>
      </c>
      <c r="AK73">
        <v>52.03</v>
      </c>
      <c r="AL73">
        <v>25.57</v>
      </c>
      <c r="AM73">
        <v>0</v>
      </c>
      <c r="AN73">
        <v>0</v>
      </c>
      <c r="AO73">
        <v>0</v>
      </c>
      <c r="AP73">
        <v>7.68</v>
      </c>
      <c r="AQ73">
        <v>46.69</v>
      </c>
      <c r="AR73">
        <v>2.21</v>
      </c>
      <c r="AS73">
        <v>4.57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2505.9500000000003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69.5</v>
      </c>
      <c r="H74">
        <v>0</v>
      </c>
      <c r="I74">
        <v>21.92</v>
      </c>
      <c r="J74">
        <v>65.760000000000005</v>
      </c>
      <c r="K74">
        <v>341.57</v>
      </c>
      <c r="L74">
        <v>472.31</v>
      </c>
      <c r="M74">
        <v>92</v>
      </c>
      <c r="N74">
        <v>118.76</v>
      </c>
      <c r="O74">
        <v>60.02</v>
      </c>
      <c r="P74">
        <v>139.68</v>
      </c>
      <c r="Q74">
        <v>20.84</v>
      </c>
      <c r="R74">
        <v>42.4</v>
      </c>
      <c r="S74">
        <v>0</v>
      </c>
      <c r="T74">
        <v>0</v>
      </c>
      <c r="U74">
        <v>382.5</v>
      </c>
      <c r="V74">
        <v>20.8</v>
      </c>
      <c r="W74">
        <v>45.53</v>
      </c>
      <c r="X74">
        <v>148.30000000000001</v>
      </c>
      <c r="Y74">
        <v>0</v>
      </c>
      <c r="Z74">
        <v>19.559999999999999</v>
      </c>
      <c r="AA74">
        <v>11.85</v>
      </c>
      <c r="AB74">
        <v>40.79</v>
      </c>
      <c r="AC74">
        <v>30.56</v>
      </c>
      <c r="AD74">
        <v>37.65</v>
      </c>
      <c r="AE74">
        <v>49.93</v>
      </c>
      <c r="AF74">
        <v>9.86</v>
      </c>
      <c r="AG74">
        <v>41.97</v>
      </c>
      <c r="AH74">
        <v>140.34</v>
      </c>
      <c r="AI74">
        <v>0</v>
      </c>
      <c r="AJ74">
        <v>0</v>
      </c>
      <c r="AK74">
        <v>52.03</v>
      </c>
      <c r="AL74">
        <v>25.57</v>
      </c>
      <c r="AM74">
        <v>0</v>
      </c>
      <c r="AN74">
        <v>0</v>
      </c>
      <c r="AO74">
        <v>0</v>
      </c>
      <c r="AP74">
        <v>10.89</v>
      </c>
      <c r="AQ74">
        <v>62.24</v>
      </c>
      <c r="AR74">
        <v>2.21</v>
      </c>
      <c r="AS74">
        <v>4.57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2637.02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69.5</v>
      </c>
      <c r="H75">
        <v>0</v>
      </c>
      <c r="I75">
        <v>21.92</v>
      </c>
      <c r="J75">
        <v>65.760000000000005</v>
      </c>
      <c r="K75">
        <v>341.57</v>
      </c>
      <c r="L75">
        <v>472.31</v>
      </c>
      <c r="M75">
        <v>92</v>
      </c>
      <c r="N75">
        <v>118.76</v>
      </c>
      <c r="O75">
        <v>60.02</v>
      </c>
      <c r="P75">
        <v>139.68</v>
      </c>
      <c r="Q75">
        <v>20.84</v>
      </c>
      <c r="R75">
        <v>42.4</v>
      </c>
      <c r="S75">
        <v>0</v>
      </c>
      <c r="T75">
        <v>0</v>
      </c>
      <c r="U75">
        <v>390.38</v>
      </c>
      <c r="V75">
        <v>20.8</v>
      </c>
      <c r="W75">
        <v>45.53</v>
      </c>
      <c r="X75">
        <v>148.30000000000001</v>
      </c>
      <c r="Y75">
        <v>0</v>
      </c>
      <c r="Z75">
        <v>19.559999999999999</v>
      </c>
      <c r="AA75">
        <v>28.1</v>
      </c>
      <c r="AB75">
        <v>40.79</v>
      </c>
      <c r="AC75">
        <v>30.56</v>
      </c>
      <c r="AD75">
        <v>37.65</v>
      </c>
      <c r="AE75">
        <v>49.93</v>
      </c>
      <c r="AF75">
        <v>9.86</v>
      </c>
      <c r="AG75">
        <v>41.97</v>
      </c>
      <c r="AH75">
        <v>140.34</v>
      </c>
      <c r="AI75">
        <v>0</v>
      </c>
      <c r="AJ75">
        <v>0</v>
      </c>
      <c r="AK75">
        <v>52.03</v>
      </c>
      <c r="AL75">
        <v>79.38</v>
      </c>
      <c r="AM75">
        <v>2.67</v>
      </c>
      <c r="AN75">
        <v>0</v>
      </c>
      <c r="AO75">
        <v>0</v>
      </c>
      <c r="AP75">
        <v>10.89</v>
      </c>
      <c r="AQ75">
        <v>62.24</v>
      </c>
      <c r="AR75">
        <v>2.21</v>
      </c>
      <c r="AS75">
        <v>4.57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2718.15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69.5</v>
      </c>
      <c r="H76">
        <v>0</v>
      </c>
      <c r="I76">
        <v>21.92</v>
      </c>
      <c r="J76">
        <v>65.760000000000005</v>
      </c>
      <c r="K76">
        <v>341.57</v>
      </c>
      <c r="L76">
        <v>472.31</v>
      </c>
      <c r="M76">
        <v>92</v>
      </c>
      <c r="N76">
        <v>118.76</v>
      </c>
      <c r="O76">
        <v>60.02</v>
      </c>
      <c r="P76">
        <v>139.68</v>
      </c>
      <c r="Q76">
        <v>20.84</v>
      </c>
      <c r="R76">
        <v>42.4</v>
      </c>
      <c r="S76">
        <v>0</v>
      </c>
      <c r="T76">
        <v>0</v>
      </c>
      <c r="U76">
        <v>399.38</v>
      </c>
      <c r="V76">
        <v>20.8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9.86</v>
      </c>
      <c r="AG76">
        <v>41.97</v>
      </c>
      <c r="AH76">
        <v>140.34</v>
      </c>
      <c r="AI76">
        <v>0</v>
      </c>
      <c r="AJ76">
        <v>0</v>
      </c>
      <c r="AK76">
        <v>52.03</v>
      </c>
      <c r="AL76">
        <v>79.38</v>
      </c>
      <c r="AM76">
        <v>7.19</v>
      </c>
      <c r="AN76">
        <v>0</v>
      </c>
      <c r="AO76">
        <v>0</v>
      </c>
      <c r="AP76">
        <v>10.89</v>
      </c>
      <c r="AQ76">
        <v>62.24</v>
      </c>
      <c r="AR76">
        <v>4.41</v>
      </c>
      <c r="AS76">
        <v>4.57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2747.92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69.5</v>
      </c>
      <c r="H77">
        <v>0</v>
      </c>
      <c r="I77">
        <v>21.92</v>
      </c>
      <c r="J77">
        <v>65.760000000000005</v>
      </c>
      <c r="K77">
        <v>341.57</v>
      </c>
      <c r="L77">
        <v>472.31</v>
      </c>
      <c r="M77">
        <v>92</v>
      </c>
      <c r="N77">
        <v>118.76</v>
      </c>
      <c r="O77">
        <v>60.02</v>
      </c>
      <c r="P77">
        <v>139.68</v>
      </c>
      <c r="Q77">
        <v>20.84</v>
      </c>
      <c r="R77">
        <v>42.4</v>
      </c>
      <c r="S77">
        <v>0</v>
      </c>
      <c r="T77">
        <v>0</v>
      </c>
      <c r="U77">
        <v>365.62</v>
      </c>
      <c r="V77">
        <v>20.8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9.86</v>
      </c>
      <c r="AG77">
        <v>41.97</v>
      </c>
      <c r="AH77">
        <v>140.34</v>
      </c>
      <c r="AI77">
        <v>0</v>
      </c>
      <c r="AJ77">
        <v>0</v>
      </c>
      <c r="AK77">
        <v>52.03</v>
      </c>
      <c r="AL77">
        <v>79.38</v>
      </c>
      <c r="AM77">
        <v>15.81</v>
      </c>
      <c r="AN77">
        <v>0</v>
      </c>
      <c r="AO77">
        <v>0</v>
      </c>
      <c r="AP77">
        <v>10.89</v>
      </c>
      <c r="AQ77">
        <v>62.24</v>
      </c>
      <c r="AR77">
        <v>40.85</v>
      </c>
      <c r="AS77">
        <v>4.57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2759.2200000000003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69.5</v>
      </c>
      <c r="H78">
        <v>0</v>
      </c>
      <c r="I78">
        <v>21.92</v>
      </c>
      <c r="J78">
        <v>65.760000000000005</v>
      </c>
      <c r="K78">
        <v>341.57</v>
      </c>
      <c r="L78">
        <v>472.31</v>
      </c>
      <c r="M78">
        <v>92</v>
      </c>
      <c r="N78">
        <v>118.76</v>
      </c>
      <c r="O78">
        <v>60.02</v>
      </c>
      <c r="P78">
        <v>139.68</v>
      </c>
      <c r="Q78">
        <v>20.84</v>
      </c>
      <c r="R78">
        <v>42.4</v>
      </c>
      <c r="S78">
        <v>0</v>
      </c>
      <c r="T78">
        <v>0</v>
      </c>
      <c r="U78">
        <v>365.62</v>
      </c>
      <c r="V78">
        <v>20.8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9.86</v>
      </c>
      <c r="AG78">
        <v>41.97</v>
      </c>
      <c r="AH78">
        <v>140.34</v>
      </c>
      <c r="AI78">
        <v>2.5499999999999998</v>
      </c>
      <c r="AJ78">
        <v>0</v>
      </c>
      <c r="AK78">
        <v>52.03</v>
      </c>
      <c r="AL78">
        <v>79.38</v>
      </c>
      <c r="AM78">
        <v>15.81</v>
      </c>
      <c r="AN78">
        <v>0</v>
      </c>
      <c r="AO78">
        <v>0</v>
      </c>
      <c r="AP78">
        <v>10.89</v>
      </c>
      <c r="AQ78">
        <v>62.24</v>
      </c>
      <c r="AR78">
        <v>40.85</v>
      </c>
      <c r="AS78">
        <v>4.57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2762.09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69.5</v>
      </c>
      <c r="H79">
        <v>0</v>
      </c>
      <c r="I79">
        <v>21.92</v>
      </c>
      <c r="J79">
        <v>65.760000000000005</v>
      </c>
      <c r="K79">
        <v>341.57</v>
      </c>
      <c r="L79">
        <v>472.31</v>
      </c>
      <c r="M79">
        <v>92</v>
      </c>
      <c r="N79">
        <v>118.76</v>
      </c>
      <c r="O79">
        <v>60.02</v>
      </c>
      <c r="P79">
        <v>139.68</v>
      </c>
      <c r="Q79">
        <v>20.84</v>
      </c>
      <c r="R79">
        <v>42.4</v>
      </c>
      <c r="S79">
        <v>0</v>
      </c>
      <c r="T79">
        <v>0</v>
      </c>
      <c r="U79">
        <v>365.62</v>
      </c>
      <c r="V79">
        <v>20.8</v>
      </c>
      <c r="W79">
        <v>45.53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9.86</v>
      </c>
      <c r="AG79">
        <v>41.97</v>
      </c>
      <c r="AH79">
        <v>140.34</v>
      </c>
      <c r="AI79">
        <v>5.09</v>
      </c>
      <c r="AJ79">
        <v>0</v>
      </c>
      <c r="AK79">
        <v>52.03</v>
      </c>
      <c r="AL79">
        <v>25.57</v>
      </c>
      <c r="AM79">
        <v>15.81</v>
      </c>
      <c r="AN79">
        <v>0</v>
      </c>
      <c r="AO79">
        <v>0</v>
      </c>
      <c r="AP79">
        <v>10.89</v>
      </c>
      <c r="AQ79">
        <v>62.24</v>
      </c>
      <c r="AR79">
        <v>4.41</v>
      </c>
      <c r="AS79">
        <v>4.57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2674.59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69.5</v>
      </c>
      <c r="H80">
        <v>0</v>
      </c>
      <c r="I80">
        <v>21.92</v>
      </c>
      <c r="J80">
        <v>65.760000000000005</v>
      </c>
      <c r="K80">
        <v>341.57</v>
      </c>
      <c r="L80">
        <v>472.31</v>
      </c>
      <c r="M80">
        <v>92</v>
      </c>
      <c r="N80">
        <v>118.76</v>
      </c>
      <c r="O80">
        <v>60.02</v>
      </c>
      <c r="P80">
        <v>139.68</v>
      </c>
      <c r="Q80">
        <v>20.84</v>
      </c>
      <c r="R80">
        <v>42.4</v>
      </c>
      <c r="S80">
        <v>0</v>
      </c>
      <c r="T80">
        <v>0</v>
      </c>
      <c r="U80">
        <v>365.62</v>
      </c>
      <c r="V80">
        <v>20.8</v>
      </c>
      <c r="W80">
        <v>45.53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9.86</v>
      </c>
      <c r="AG80">
        <v>41.97</v>
      </c>
      <c r="AH80">
        <v>140.34</v>
      </c>
      <c r="AI80">
        <v>33.1</v>
      </c>
      <c r="AJ80">
        <v>0</v>
      </c>
      <c r="AK80">
        <v>52.03</v>
      </c>
      <c r="AL80">
        <v>12.78</v>
      </c>
      <c r="AM80">
        <v>15.81</v>
      </c>
      <c r="AN80">
        <v>0</v>
      </c>
      <c r="AO80">
        <v>0</v>
      </c>
      <c r="AP80">
        <v>10.89</v>
      </c>
      <c r="AQ80">
        <v>62.24</v>
      </c>
      <c r="AR80">
        <v>2.21</v>
      </c>
      <c r="AS80">
        <v>4.57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2687.61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69.5</v>
      </c>
      <c r="H81">
        <v>0</v>
      </c>
      <c r="I81">
        <v>21.92</v>
      </c>
      <c r="J81">
        <v>65.760000000000005</v>
      </c>
      <c r="K81">
        <v>341.57</v>
      </c>
      <c r="L81">
        <v>472.31</v>
      </c>
      <c r="M81">
        <v>92</v>
      </c>
      <c r="N81">
        <v>118.76</v>
      </c>
      <c r="O81">
        <v>60.02</v>
      </c>
      <c r="P81">
        <v>139.68</v>
      </c>
      <c r="Q81">
        <v>20.84</v>
      </c>
      <c r="R81">
        <v>42.4</v>
      </c>
      <c r="S81">
        <v>0</v>
      </c>
      <c r="T81">
        <v>0</v>
      </c>
      <c r="U81">
        <v>365.62</v>
      </c>
      <c r="V81">
        <v>20.8</v>
      </c>
      <c r="W81">
        <v>43.71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9.86</v>
      </c>
      <c r="AG81">
        <v>41.97</v>
      </c>
      <c r="AH81">
        <v>140.34</v>
      </c>
      <c r="AI81">
        <v>49.01</v>
      </c>
      <c r="AJ81">
        <v>0</v>
      </c>
      <c r="AK81">
        <v>52.03</v>
      </c>
      <c r="AL81">
        <v>12.78</v>
      </c>
      <c r="AM81">
        <v>15.81</v>
      </c>
      <c r="AN81">
        <v>0</v>
      </c>
      <c r="AO81">
        <v>0</v>
      </c>
      <c r="AP81">
        <v>10.89</v>
      </c>
      <c r="AQ81">
        <v>62.24</v>
      </c>
      <c r="AR81">
        <v>2.21</v>
      </c>
      <c r="AS81">
        <v>4.57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2701.7000000000003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69.5</v>
      </c>
      <c r="H82">
        <v>0</v>
      </c>
      <c r="I82">
        <v>21.92</v>
      </c>
      <c r="J82">
        <v>65.760000000000005</v>
      </c>
      <c r="K82">
        <v>341.57</v>
      </c>
      <c r="L82">
        <v>472.31</v>
      </c>
      <c r="M82">
        <v>92</v>
      </c>
      <c r="N82">
        <v>118.76</v>
      </c>
      <c r="O82">
        <v>60.02</v>
      </c>
      <c r="P82">
        <v>139.68</v>
      </c>
      <c r="Q82">
        <v>20.84</v>
      </c>
      <c r="R82">
        <v>42.4</v>
      </c>
      <c r="S82">
        <v>0</v>
      </c>
      <c r="T82">
        <v>0</v>
      </c>
      <c r="U82">
        <v>365.62</v>
      </c>
      <c r="V82">
        <v>20.8</v>
      </c>
      <c r="W82">
        <v>43.71</v>
      </c>
      <c r="X82">
        <v>148.30000000000001</v>
      </c>
      <c r="Y82">
        <v>0</v>
      </c>
      <c r="Z82">
        <v>19.559999999999999</v>
      </c>
      <c r="AA82">
        <v>42.15</v>
      </c>
      <c r="AB82">
        <v>13.17</v>
      </c>
      <c r="AC82">
        <v>30.56</v>
      </c>
      <c r="AD82">
        <v>27.48</v>
      </c>
      <c r="AE82">
        <v>32.96</v>
      </c>
      <c r="AF82">
        <v>8.8699999999999992</v>
      </c>
      <c r="AG82">
        <v>41.97</v>
      </c>
      <c r="AH82">
        <v>99.43</v>
      </c>
      <c r="AI82">
        <v>49.01</v>
      </c>
      <c r="AJ82">
        <v>0</v>
      </c>
      <c r="AK82">
        <v>52.03</v>
      </c>
      <c r="AL82">
        <v>12.78</v>
      </c>
      <c r="AM82">
        <v>15.81</v>
      </c>
      <c r="AN82">
        <v>0</v>
      </c>
      <c r="AO82">
        <v>0</v>
      </c>
      <c r="AP82">
        <v>8.9600000000000009</v>
      </c>
      <c r="AQ82">
        <v>62.24</v>
      </c>
      <c r="AR82">
        <v>2.21</v>
      </c>
      <c r="AS82">
        <v>4.57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2603.11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69.5</v>
      </c>
      <c r="H83">
        <v>0</v>
      </c>
      <c r="I83">
        <v>21.92</v>
      </c>
      <c r="J83">
        <v>65.760000000000005</v>
      </c>
      <c r="K83">
        <v>341.57</v>
      </c>
      <c r="L83">
        <v>472.31</v>
      </c>
      <c r="M83">
        <v>92</v>
      </c>
      <c r="N83">
        <v>118.76</v>
      </c>
      <c r="O83">
        <v>60.02</v>
      </c>
      <c r="P83">
        <v>139.68</v>
      </c>
      <c r="Q83">
        <v>20.84</v>
      </c>
      <c r="R83">
        <v>42.4</v>
      </c>
      <c r="S83">
        <v>0</v>
      </c>
      <c r="T83">
        <v>0</v>
      </c>
      <c r="U83">
        <v>365.62</v>
      </c>
      <c r="V83">
        <v>20.8</v>
      </c>
      <c r="W83">
        <v>44.31</v>
      </c>
      <c r="X83">
        <v>148.30000000000001</v>
      </c>
      <c r="Y83">
        <v>0</v>
      </c>
      <c r="Z83">
        <v>6.52</v>
      </c>
      <c r="AA83">
        <v>42.15</v>
      </c>
      <c r="AB83">
        <v>3.33</v>
      </c>
      <c r="AC83">
        <v>19.36</v>
      </c>
      <c r="AD83">
        <v>18.23</v>
      </c>
      <c r="AE83">
        <v>32.96</v>
      </c>
      <c r="AF83">
        <v>8.8699999999999992</v>
      </c>
      <c r="AG83">
        <v>41.97</v>
      </c>
      <c r="AH83">
        <v>80.489999999999995</v>
      </c>
      <c r="AI83">
        <v>49.01</v>
      </c>
      <c r="AJ83">
        <v>0</v>
      </c>
      <c r="AK83">
        <v>52.03</v>
      </c>
      <c r="AL83">
        <v>12.78</v>
      </c>
      <c r="AM83">
        <v>12</v>
      </c>
      <c r="AN83">
        <v>0</v>
      </c>
      <c r="AO83">
        <v>0</v>
      </c>
      <c r="AP83">
        <v>8.9600000000000009</v>
      </c>
      <c r="AQ83">
        <v>62.24</v>
      </c>
      <c r="AR83">
        <v>4.41</v>
      </c>
      <c r="AS83">
        <v>4.57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2539.83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69.5</v>
      </c>
      <c r="H84">
        <v>0</v>
      </c>
      <c r="I84">
        <v>21.92</v>
      </c>
      <c r="J84">
        <v>65.760000000000005</v>
      </c>
      <c r="K84">
        <v>341.57</v>
      </c>
      <c r="L84">
        <v>472.31</v>
      </c>
      <c r="M84">
        <v>92</v>
      </c>
      <c r="N84">
        <v>118.76</v>
      </c>
      <c r="O84">
        <v>60.02</v>
      </c>
      <c r="P84">
        <v>139.68</v>
      </c>
      <c r="Q84">
        <v>20.84</v>
      </c>
      <c r="R84">
        <v>42.4</v>
      </c>
      <c r="S84">
        <v>0</v>
      </c>
      <c r="T84">
        <v>0</v>
      </c>
      <c r="U84">
        <v>365.62</v>
      </c>
      <c r="V84">
        <v>20.8</v>
      </c>
      <c r="W84">
        <v>44.31</v>
      </c>
      <c r="X84">
        <v>148.30000000000001</v>
      </c>
      <c r="Y84">
        <v>0</v>
      </c>
      <c r="Z84">
        <v>1.1000000000000001</v>
      </c>
      <c r="AA84">
        <v>14.05</v>
      </c>
      <c r="AB84">
        <v>3.33</v>
      </c>
      <c r="AC84">
        <v>9.68</v>
      </c>
      <c r="AD84">
        <v>9.11</v>
      </c>
      <c r="AE84">
        <v>32.96</v>
      </c>
      <c r="AF84">
        <v>8.8699999999999992</v>
      </c>
      <c r="AG84">
        <v>41.97</v>
      </c>
      <c r="AH84">
        <v>61.56</v>
      </c>
      <c r="AI84">
        <v>49.01</v>
      </c>
      <c r="AJ84">
        <v>0</v>
      </c>
      <c r="AK84">
        <v>52.03</v>
      </c>
      <c r="AL84">
        <v>12.78</v>
      </c>
      <c r="AM84">
        <v>8.84</v>
      </c>
      <c r="AN84">
        <v>0</v>
      </c>
      <c r="AO84">
        <v>0</v>
      </c>
      <c r="AP84">
        <v>8.9600000000000009</v>
      </c>
      <c r="AQ84">
        <v>61.49</v>
      </c>
      <c r="AR84">
        <v>40.85</v>
      </c>
      <c r="AS84">
        <v>4.57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2501.11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69.5</v>
      </c>
      <c r="H85">
        <v>0</v>
      </c>
      <c r="I85">
        <v>21.92</v>
      </c>
      <c r="J85">
        <v>65.760000000000005</v>
      </c>
      <c r="K85">
        <v>341.57</v>
      </c>
      <c r="L85">
        <v>472.31</v>
      </c>
      <c r="M85">
        <v>92</v>
      </c>
      <c r="N85">
        <v>118.76</v>
      </c>
      <c r="O85">
        <v>60.02</v>
      </c>
      <c r="P85">
        <v>139.68</v>
      </c>
      <c r="Q85">
        <v>20.84</v>
      </c>
      <c r="R85">
        <v>42.4</v>
      </c>
      <c r="S85">
        <v>0</v>
      </c>
      <c r="T85">
        <v>0</v>
      </c>
      <c r="U85">
        <v>365.62</v>
      </c>
      <c r="V85">
        <v>20.8</v>
      </c>
      <c r="W85">
        <v>44.31</v>
      </c>
      <c r="X85">
        <v>148.30000000000001</v>
      </c>
      <c r="Y85">
        <v>0</v>
      </c>
      <c r="Z85">
        <v>0</v>
      </c>
      <c r="AA85">
        <v>14.05</v>
      </c>
      <c r="AB85">
        <v>3.33</v>
      </c>
      <c r="AC85">
        <v>9.68</v>
      </c>
      <c r="AD85">
        <v>1.32</v>
      </c>
      <c r="AE85">
        <v>32.96</v>
      </c>
      <c r="AF85">
        <v>8.8699999999999992</v>
      </c>
      <c r="AG85">
        <v>41.97</v>
      </c>
      <c r="AH85">
        <v>39.78</v>
      </c>
      <c r="AI85">
        <v>33.1</v>
      </c>
      <c r="AJ85">
        <v>0</v>
      </c>
      <c r="AK85">
        <v>52.03</v>
      </c>
      <c r="AL85">
        <v>12.78</v>
      </c>
      <c r="AM85">
        <v>8</v>
      </c>
      <c r="AN85">
        <v>0</v>
      </c>
      <c r="AO85">
        <v>0</v>
      </c>
      <c r="AP85">
        <v>8.9600000000000009</v>
      </c>
      <c r="AQ85">
        <v>44.79</v>
      </c>
      <c r="AR85">
        <v>40.85</v>
      </c>
      <c r="AS85">
        <v>4.57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2436.9900000000002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69.5</v>
      </c>
      <c r="H86">
        <v>0</v>
      </c>
      <c r="I86">
        <v>21.92</v>
      </c>
      <c r="J86">
        <v>65.760000000000005</v>
      </c>
      <c r="K86">
        <v>341.57</v>
      </c>
      <c r="L86">
        <v>472.31</v>
      </c>
      <c r="M86">
        <v>92</v>
      </c>
      <c r="N86">
        <v>118.76</v>
      </c>
      <c r="O86">
        <v>60.02</v>
      </c>
      <c r="P86">
        <v>139.68</v>
      </c>
      <c r="Q86">
        <v>20.84</v>
      </c>
      <c r="R86">
        <v>42.4</v>
      </c>
      <c r="S86">
        <v>0</v>
      </c>
      <c r="T86">
        <v>0</v>
      </c>
      <c r="U86">
        <v>365.62</v>
      </c>
      <c r="V86">
        <v>20.8</v>
      </c>
      <c r="W86">
        <v>44.31</v>
      </c>
      <c r="X86">
        <v>148.30000000000001</v>
      </c>
      <c r="Y86">
        <v>0</v>
      </c>
      <c r="Z86">
        <v>0</v>
      </c>
      <c r="AA86">
        <v>14.05</v>
      </c>
      <c r="AB86">
        <v>3.33</v>
      </c>
      <c r="AC86">
        <v>9.68</v>
      </c>
      <c r="AD86">
        <v>1.32</v>
      </c>
      <c r="AE86">
        <v>32.96</v>
      </c>
      <c r="AF86">
        <v>8.8699999999999992</v>
      </c>
      <c r="AG86">
        <v>41.97</v>
      </c>
      <c r="AH86">
        <v>39.78</v>
      </c>
      <c r="AI86">
        <v>5.09</v>
      </c>
      <c r="AJ86">
        <v>0</v>
      </c>
      <c r="AK86">
        <v>52.03</v>
      </c>
      <c r="AL86">
        <v>12.78</v>
      </c>
      <c r="AM86">
        <v>8</v>
      </c>
      <c r="AN86">
        <v>0</v>
      </c>
      <c r="AO86">
        <v>0</v>
      </c>
      <c r="AP86">
        <v>8.9600000000000009</v>
      </c>
      <c r="AQ86">
        <v>44.79</v>
      </c>
      <c r="AR86">
        <v>4.41</v>
      </c>
      <c r="AS86">
        <v>4.57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2372.5400000000004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69.5</v>
      </c>
      <c r="H87">
        <v>0</v>
      </c>
      <c r="I87">
        <v>21.92</v>
      </c>
      <c r="J87">
        <v>65.760000000000005</v>
      </c>
      <c r="K87">
        <v>341.57</v>
      </c>
      <c r="L87">
        <v>472.31</v>
      </c>
      <c r="M87">
        <v>92</v>
      </c>
      <c r="N87">
        <v>118.76</v>
      </c>
      <c r="O87">
        <v>60.02</v>
      </c>
      <c r="P87">
        <v>139.68</v>
      </c>
      <c r="Q87">
        <v>20.84</v>
      </c>
      <c r="R87">
        <v>42.4</v>
      </c>
      <c r="S87">
        <v>0</v>
      </c>
      <c r="T87">
        <v>0</v>
      </c>
      <c r="U87">
        <v>365.62</v>
      </c>
      <c r="V87">
        <v>20.8</v>
      </c>
      <c r="W87">
        <v>44.31</v>
      </c>
      <c r="X87">
        <v>148.30000000000001</v>
      </c>
      <c r="Y87">
        <v>0</v>
      </c>
      <c r="Z87">
        <v>0</v>
      </c>
      <c r="AA87">
        <v>14.05</v>
      </c>
      <c r="AB87">
        <v>3.33</v>
      </c>
      <c r="AC87">
        <v>9.68</v>
      </c>
      <c r="AD87">
        <v>1.32</v>
      </c>
      <c r="AE87">
        <v>32.96</v>
      </c>
      <c r="AF87">
        <v>8.8699999999999992</v>
      </c>
      <c r="AG87">
        <v>41.97</v>
      </c>
      <c r="AH87">
        <v>39.78</v>
      </c>
      <c r="AI87">
        <v>2.5499999999999998</v>
      </c>
      <c r="AJ87">
        <v>0</v>
      </c>
      <c r="AK87">
        <v>52.03</v>
      </c>
      <c r="AL87">
        <v>12.78</v>
      </c>
      <c r="AM87">
        <v>8</v>
      </c>
      <c r="AN87">
        <v>0</v>
      </c>
      <c r="AO87">
        <v>0</v>
      </c>
      <c r="AP87">
        <v>8.9600000000000009</v>
      </c>
      <c r="AQ87">
        <v>44.79</v>
      </c>
      <c r="AR87">
        <v>2.21</v>
      </c>
      <c r="AS87">
        <v>4.57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2367.8000000000006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69.5</v>
      </c>
      <c r="H88">
        <v>0</v>
      </c>
      <c r="I88">
        <v>21.92</v>
      </c>
      <c r="J88">
        <v>65.760000000000005</v>
      </c>
      <c r="K88">
        <v>341.57</v>
      </c>
      <c r="L88">
        <v>472.31</v>
      </c>
      <c r="M88">
        <v>92</v>
      </c>
      <c r="N88">
        <v>118.76</v>
      </c>
      <c r="O88">
        <v>60.02</v>
      </c>
      <c r="P88">
        <v>139.68</v>
      </c>
      <c r="Q88">
        <v>20.84</v>
      </c>
      <c r="R88">
        <v>42.4</v>
      </c>
      <c r="S88">
        <v>0</v>
      </c>
      <c r="T88">
        <v>0</v>
      </c>
      <c r="U88">
        <v>365.62</v>
      </c>
      <c r="V88">
        <v>20.8</v>
      </c>
      <c r="W88">
        <v>44.31</v>
      </c>
      <c r="X88">
        <v>148.30000000000001</v>
      </c>
      <c r="Y88">
        <v>0</v>
      </c>
      <c r="Z88">
        <v>0</v>
      </c>
      <c r="AA88">
        <v>11.85</v>
      </c>
      <c r="AB88">
        <v>3.33</v>
      </c>
      <c r="AC88">
        <v>9.68</v>
      </c>
      <c r="AD88">
        <v>1.32</v>
      </c>
      <c r="AE88">
        <v>32.96</v>
      </c>
      <c r="AF88">
        <v>8.8699999999999992</v>
      </c>
      <c r="AG88">
        <v>41.97</v>
      </c>
      <c r="AH88">
        <v>39.78</v>
      </c>
      <c r="AI88">
        <v>0</v>
      </c>
      <c r="AJ88">
        <v>0</v>
      </c>
      <c r="AK88">
        <v>52.03</v>
      </c>
      <c r="AL88">
        <v>12.78</v>
      </c>
      <c r="AM88">
        <v>8</v>
      </c>
      <c r="AN88">
        <v>0</v>
      </c>
      <c r="AO88">
        <v>0</v>
      </c>
      <c r="AP88">
        <v>8.9600000000000009</v>
      </c>
      <c r="AQ88">
        <v>44.79</v>
      </c>
      <c r="AR88">
        <v>2.21</v>
      </c>
      <c r="AS88">
        <v>4.57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2363.0500000000002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69.5</v>
      </c>
      <c r="H89">
        <v>0</v>
      </c>
      <c r="I89">
        <v>21.92</v>
      </c>
      <c r="J89">
        <v>65.760000000000005</v>
      </c>
      <c r="K89">
        <v>341.57</v>
      </c>
      <c r="L89">
        <v>472.31</v>
      </c>
      <c r="M89">
        <v>92</v>
      </c>
      <c r="N89">
        <v>118.76</v>
      </c>
      <c r="O89">
        <v>60.02</v>
      </c>
      <c r="P89">
        <v>139.68</v>
      </c>
      <c r="Q89">
        <v>20.84</v>
      </c>
      <c r="R89">
        <v>42.4</v>
      </c>
      <c r="S89">
        <v>0</v>
      </c>
      <c r="T89">
        <v>0</v>
      </c>
      <c r="U89">
        <v>365.62</v>
      </c>
      <c r="V89">
        <v>20.8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3.33</v>
      </c>
      <c r="AC89">
        <v>9.68</v>
      </c>
      <c r="AD89">
        <v>1.32</v>
      </c>
      <c r="AE89">
        <v>32.96</v>
      </c>
      <c r="AF89">
        <v>8.8699999999999992</v>
      </c>
      <c r="AG89">
        <v>41.97</v>
      </c>
      <c r="AH89">
        <v>39.78</v>
      </c>
      <c r="AI89">
        <v>0</v>
      </c>
      <c r="AJ89">
        <v>0</v>
      </c>
      <c r="AK89">
        <v>52.03</v>
      </c>
      <c r="AL89">
        <v>12.78</v>
      </c>
      <c r="AM89">
        <v>8</v>
      </c>
      <c r="AN89">
        <v>0</v>
      </c>
      <c r="AO89">
        <v>0</v>
      </c>
      <c r="AP89">
        <v>8.9600000000000009</v>
      </c>
      <c r="AQ89">
        <v>29.87</v>
      </c>
      <c r="AR89">
        <v>2.21</v>
      </c>
      <c r="AS89">
        <v>4.57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2336.2800000000002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69.5</v>
      </c>
      <c r="H90">
        <v>0</v>
      </c>
      <c r="I90">
        <v>21.92</v>
      </c>
      <c r="J90">
        <v>65.760000000000005</v>
      </c>
      <c r="K90">
        <v>341.57</v>
      </c>
      <c r="L90">
        <v>472.31</v>
      </c>
      <c r="M90">
        <v>92</v>
      </c>
      <c r="N90">
        <v>118.76</v>
      </c>
      <c r="O90">
        <v>60.02</v>
      </c>
      <c r="P90">
        <v>139.68</v>
      </c>
      <c r="Q90">
        <v>20.84</v>
      </c>
      <c r="R90">
        <v>42.4</v>
      </c>
      <c r="S90">
        <v>0</v>
      </c>
      <c r="T90">
        <v>0</v>
      </c>
      <c r="U90">
        <v>365.62</v>
      </c>
      <c r="V90">
        <v>20.8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3.33</v>
      </c>
      <c r="AC90">
        <v>9.68</v>
      </c>
      <c r="AD90">
        <v>1.32</v>
      </c>
      <c r="AE90">
        <v>32.96</v>
      </c>
      <c r="AF90">
        <v>8.8699999999999992</v>
      </c>
      <c r="AG90">
        <v>41.97</v>
      </c>
      <c r="AH90">
        <v>39.78</v>
      </c>
      <c r="AI90">
        <v>0</v>
      </c>
      <c r="AJ90">
        <v>0</v>
      </c>
      <c r="AK90">
        <v>52.03</v>
      </c>
      <c r="AL90">
        <v>12.78</v>
      </c>
      <c r="AM90">
        <v>8</v>
      </c>
      <c r="AN90">
        <v>0</v>
      </c>
      <c r="AO90">
        <v>0</v>
      </c>
      <c r="AP90">
        <v>8.9600000000000009</v>
      </c>
      <c r="AQ90">
        <v>29.87</v>
      </c>
      <c r="AR90">
        <v>4.41</v>
      </c>
      <c r="AS90">
        <v>4.57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2338.48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472.31</v>
      </c>
      <c r="M91">
        <v>92</v>
      </c>
      <c r="N91">
        <v>118.76</v>
      </c>
      <c r="O91">
        <v>60.02</v>
      </c>
      <c r="P91">
        <v>139.68</v>
      </c>
      <c r="Q91">
        <v>20.84</v>
      </c>
      <c r="R91">
        <v>42.4</v>
      </c>
      <c r="S91">
        <v>0</v>
      </c>
      <c r="T91">
        <v>0</v>
      </c>
      <c r="U91">
        <v>365.62</v>
      </c>
      <c r="V91">
        <v>20.8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13.17</v>
      </c>
      <c r="AC91">
        <v>9.68</v>
      </c>
      <c r="AD91">
        <v>1.32</v>
      </c>
      <c r="AE91">
        <v>32.96</v>
      </c>
      <c r="AF91">
        <v>8.8699999999999992</v>
      </c>
      <c r="AG91">
        <v>41.97</v>
      </c>
      <c r="AH91">
        <v>39.78</v>
      </c>
      <c r="AI91">
        <v>0</v>
      </c>
      <c r="AJ91">
        <v>0</v>
      </c>
      <c r="AK91">
        <v>52.03</v>
      </c>
      <c r="AL91">
        <v>12.78</v>
      </c>
      <c r="AM91">
        <v>8</v>
      </c>
      <c r="AN91">
        <v>0</v>
      </c>
      <c r="AO91">
        <v>0</v>
      </c>
      <c r="AP91">
        <v>8.9600000000000009</v>
      </c>
      <c r="AQ91">
        <v>29.87</v>
      </c>
      <c r="AR91">
        <v>40.85</v>
      </c>
      <c r="AS91">
        <v>4.57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2385.2800000000002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472.31</v>
      </c>
      <c r="M92">
        <v>92</v>
      </c>
      <c r="N92">
        <v>118.76</v>
      </c>
      <c r="O92">
        <v>60.02</v>
      </c>
      <c r="P92">
        <v>139.68</v>
      </c>
      <c r="Q92">
        <v>20.84</v>
      </c>
      <c r="R92">
        <v>42.4</v>
      </c>
      <c r="S92">
        <v>0</v>
      </c>
      <c r="T92">
        <v>0</v>
      </c>
      <c r="U92">
        <v>365.62</v>
      </c>
      <c r="V92">
        <v>20.8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13.17</v>
      </c>
      <c r="AC92">
        <v>9.68</v>
      </c>
      <c r="AD92">
        <v>1.32</v>
      </c>
      <c r="AE92">
        <v>32.96</v>
      </c>
      <c r="AF92">
        <v>8.8699999999999992</v>
      </c>
      <c r="AG92">
        <v>41.97</v>
      </c>
      <c r="AH92">
        <v>39.78</v>
      </c>
      <c r="AI92">
        <v>0</v>
      </c>
      <c r="AJ92">
        <v>0</v>
      </c>
      <c r="AK92">
        <v>52.03</v>
      </c>
      <c r="AL92">
        <v>12.78</v>
      </c>
      <c r="AM92">
        <v>8</v>
      </c>
      <c r="AN92">
        <v>0</v>
      </c>
      <c r="AO92">
        <v>0</v>
      </c>
      <c r="AP92">
        <v>8.9600000000000009</v>
      </c>
      <c r="AQ92">
        <v>29.87</v>
      </c>
      <c r="AR92">
        <v>40.85</v>
      </c>
      <c r="AS92">
        <v>4.57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2385.2800000000002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472.31</v>
      </c>
      <c r="M93">
        <v>92</v>
      </c>
      <c r="N93">
        <v>118.76</v>
      </c>
      <c r="O93">
        <v>60.02</v>
      </c>
      <c r="P93">
        <v>139.68</v>
      </c>
      <c r="Q93">
        <v>20.84</v>
      </c>
      <c r="R93">
        <v>42.4</v>
      </c>
      <c r="S93">
        <v>0</v>
      </c>
      <c r="T93">
        <v>0</v>
      </c>
      <c r="U93">
        <v>365.62</v>
      </c>
      <c r="V93">
        <v>20.8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13.17</v>
      </c>
      <c r="AC93">
        <v>9.68</v>
      </c>
      <c r="AD93">
        <v>9.11</v>
      </c>
      <c r="AE93">
        <v>32.96</v>
      </c>
      <c r="AF93">
        <v>8.8699999999999992</v>
      </c>
      <c r="AG93">
        <v>41.97</v>
      </c>
      <c r="AH93">
        <v>39.78</v>
      </c>
      <c r="AI93">
        <v>0</v>
      </c>
      <c r="AJ93">
        <v>0</v>
      </c>
      <c r="AK93">
        <v>52.03</v>
      </c>
      <c r="AL93">
        <v>12.78</v>
      </c>
      <c r="AM93">
        <v>2.67</v>
      </c>
      <c r="AN93">
        <v>0</v>
      </c>
      <c r="AO93">
        <v>0</v>
      </c>
      <c r="AP93">
        <v>8.9600000000000009</v>
      </c>
      <c r="AQ93">
        <v>29.87</v>
      </c>
      <c r="AR93">
        <v>6.63</v>
      </c>
      <c r="AS93">
        <v>4.57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2353.5200000000004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472.31</v>
      </c>
      <c r="M94">
        <v>92</v>
      </c>
      <c r="N94">
        <v>118.76</v>
      </c>
      <c r="O94">
        <v>60.02</v>
      </c>
      <c r="P94">
        <v>139.68</v>
      </c>
      <c r="Q94">
        <v>20.84</v>
      </c>
      <c r="R94">
        <v>42.4</v>
      </c>
      <c r="S94">
        <v>0</v>
      </c>
      <c r="T94">
        <v>0</v>
      </c>
      <c r="U94">
        <v>365.62</v>
      </c>
      <c r="V94">
        <v>20.8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13.17</v>
      </c>
      <c r="AC94">
        <v>9.68</v>
      </c>
      <c r="AD94">
        <v>9.11</v>
      </c>
      <c r="AE94">
        <v>32.96</v>
      </c>
      <c r="AF94">
        <v>8.8699999999999992</v>
      </c>
      <c r="AG94">
        <v>41.97</v>
      </c>
      <c r="AH94">
        <v>39.78</v>
      </c>
      <c r="AI94">
        <v>0</v>
      </c>
      <c r="AJ94">
        <v>0</v>
      </c>
      <c r="AK94">
        <v>52.03</v>
      </c>
      <c r="AL94">
        <v>12.78</v>
      </c>
      <c r="AM94">
        <v>0</v>
      </c>
      <c r="AN94">
        <v>0</v>
      </c>
      <c r="AO94">
        <v>0</v>
      </c>
      <c r="AP94">
        <v>8.9600000000000009</v>
      </c>
      <c r="AQ94">
        <v>29.87</v>
      </c>
      <c r="AR94">
        <v>2.21</v>
      </c>
      <c r="AS94">
        <v>4.57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2346.4300000000003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472.31</v>
      </c>
      <c r="M95">
        <v>92</v>
      </c>
      <c r="N95">
        <v>118.76</v>
      </c>
      <c r="O95">
        <v>60.02</v>
      </c>
      <c r="P95">
        <v>139.68</v>
      </c>
      <c r="Q95">
        <v>20.84</v>
      </c>
      <c r="R95">
        <v>42.4</v>
      </c>
      <c r="S95">
        <v>0</v>
      </c>
      <c r="T95">
        <v>0</v>
      </c>
      <c r="U95">
        <v>365.62</v>
      </c>
      <c r="V95">
        <v>20.8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13.17</v>
      </c>
      <c r="AC95">
        <v>9.68</v>
      </c>
      <c r="AD95">
        <v>9.11</v>
      </c>
      <c r="AE95">
        <v>32.96</v>
      </c>
      <c r="AF95">
        <v>8.8699999999999992</v>
      </c>
      <c r="AG95">
        <v>41.97</v>
      </c>
      <c r="AH95">
        <v>39.78</v>
      </c>
      <c r="AI95">
        <v>0</v>
      </c>
      <c r="AJ95">
        <v>0</v>
      </c>
      <c r="AK95">
        <v>52.03</v>
      </c>
      <c r="AL95">
        <v>12.78</v>
      </c>
      <c r="AM95">
        <v>0</v>
      </c>
      <c r="AN95">
        <v>0</v>
      </c>
      <c r="AO95">
        <v>0</v>
      </c>
      <c r="AP95">
        <v>8.9600000000000009</v>
      </c>
      <c r="AQ95">
        <v>29.87</v>
      </c>
      <c r="AR95">
        <v>2.21</v>
      </c>
      <c r="AS95">
        <v>4.57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2347.4900000000002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472.31</v>
      </c>
      <c r="M96">
        <v>92</v>
      </c>
      <c r="N96">
        <v>118.76</v>
      </c>
      <c r="O96">
        <v>60.02</v>
      </c>
      <c r="P96">
        <v>139.68</v>
      </c>
      <c r="Q96">
        <v>20.84</v>
      </c>
      <c r="R96">
        <v>42.4</v>
      </c>
      <c r="S96">
        <v>0</v>
      </c>
      <c r="T96">
        <v>0</v>
      </c>
      <c r="U96">
        <v>365.62</v>
      </c>
      <c r="V96">
        <v>20.8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13.17</v>
      </c>
      <c r="AC96">
        <v>0</v>
      </c>
      <c r="AD96">
        <v>9.11</v>
      </c>
      <c r="AE96">
        <v>32.96</v>
      </c>
      <c r="AF96">
        <v>8.8699999999999992</v>
      </c>
      <c r="AG96">
        <v>41.97</v>
      </c>
      <c r="AH96">
        <v>39.78</v>
      </c>
      <c r="AI96">
        <v>0</v>
      </c>
      <c r="AJ96">
        <v>0</v>
      </c>
      <c r="AK96">
        <v>52.03</v>
      </c>
      <c r="AL96">
        <v>12.78</v>
      </c>
      <c r="AM96">
        <v>0</v>
      </c>
      <c r="AN96">
        <v>0</v>
      </c>
      <c r="AO96">
        <v>0</v>
      </c>
      <c r="AP96">
        <v>8.9600000000000009</v>
      </c>
      <c r="AQ96">
        <v>29.87</v>
      </c>
      <c r="AR96">
        <v>2.21</v>
      </c>
      <c r="AS96">
        <v>4.57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2337.8100000000004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472.31</v>
      </c>
      <c r="M97">
        <v>92</v>
      </c>
      <c r="N97">
        <v>118.76</v>
      </c>
      <c r="O97">
        <v>60.02</v>
      </c>
      <c r="P97">
        <v>139.68</v>
      </c>
      <c r="Q97">
        <v>20.84</v>
      </c>
      <c r="R97">
        <v>42.4</v>
      </c>
      <c r="S97">
        <v>0</v>
      </c>
      <c r="T97">
        <v>0</v>
      </c>
      <c r="U97">
        <v>365.62</v>
      </c>
      <c r="V97">
        <v>20.8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</v>
      </c>
      <c r="AC97">
        <v>0</v>
      </c>
      <c r="AD97">
        <v>9.11</v>
      </c>
      <c r="AE97">
        <v>32.96</v>
      </c>
      <c r="AF97">
        <v>8.8699999999999992</v>
      </c>
      <c r="AG97">
        <v>41.97</v>
      </c>
      <c r="AH97">
        <v>39.78</v>
      </c>
      <c r="AI97">
        <v>0</v>
      </c>
      <c r="AJ97">
        <v>0</v>
      </c>
      <c r="AK97">
        <v>52.03</v>
      </c>
      <c r="AL97">
        <v>12.78</v>
      </c>
      <c r="AM97">
        <v>0</v>
      </c>
      <c r="AN97">
        <v>0</v>
      </c>
      <c r="AO97">
        <v>0</v>
      </c>
      <c r="AP97">
        <v>8.9600000000000009</v>
      </c>
      <c r="AQ97">
        <v>29.87</v>
      </c>
      <c r="AR97">
        <v>2.21</v>
      </c>
      <c r="AS97">
        <v>4.57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2326.6400000000003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472.31</v>
      </c>
      <c r="M98">
        <v>92</v>
      </c>
      <c r="N98">
        <v>118.76</v>
      </c>
      <c r="O98">
        <v>60.02</v>
      </c>
      <c r="P98">
        <v>139.68</v>
      </c>
      <c r="Q98">
        <v>20.84</v>
      </c>
      <c r="R98">
        <v>42.4</v>
      </c>
      <c r="S98">
        <v>0</v>
      </c>
      <c r="T98">
        <v>0</v>
      </c>
      <c r="U98">
        <v>365.62</v>
      </c>
      <c r="V98">
        <v>20.8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</v>
      </c>
      <c r="AC98">
        <v>0</v>
      </c>
      <c r="AD98">
        <v>9.11</v>
      </c>
      <c r="AE98">
        <v>32.96</v>
      </c>
      <c r="AF98">
        <v>8.8699999999999992</v>
      </c>
      <c r="AG98">
        <v>41.97</v>
      </c>
      <c r="AH98">
        <v>39.78</v>
      </c>
      <c r="AI98">
        <v>0</v>
      </c>
      <c r="AJ98">
        <v>0</v>
      </c>
      <c r="AK98">
        <v>52.03</v>
      </c>
      <c r="AL98">
        <v>12.78</v>
      </c>
      <c r="AM98">
        <v>0</v>
      </c>
      <c r="AN98">
        <v>0</v>
      </c>
      <c r="AO98">
        <v>0</v>
      </c>
      <c r="AP98">
        <v>8.9600000000000009</v>
      </c>
      <c r="AQ98">
        <v>29.87</v>
      </c>
      <c r="AR98">
        <v>2.21</v>
      </c>
      <c r="AS98">
        <v>4.57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2326.6400000000003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1.6679999999999999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11.335439999999995</v>
      </c>
      <c r="M99">
        <f t="shared" si="2"/>
        <v>2.2080000000000002</v>
      </c>
      <c r="N99">
        <f t="shared" si="2"/>
        <v>2.8293650000000037</v>
      </c>
      <c r="O99">
        <f t="shared" si="2"/>
        <v>1.4404800000000026</v>
      </c>
      <c r="P99">
        <f t="shared" si="2"/>
        <v>3.3523200000000042</v>
      </c>
      <c r="Q99">
        <f t="shared" si="2"/>
        <v>0.50015999999999916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7.4142524999999972</v>
      </c>
      <c r="V99">
        <f t="shared" si="2"/>
        <v>0.49919999999999926</v>
      </c>
      <c r="W99">
        <f t="shared" si="2"/>
        <v>1.0735650000000014</v>
      </c>
      <c r="X99">
        <f t="shared" si="2"/>
        <v>3.5453649999999941</v>
      </c>
      <c r="Y99">
        <f t="shared" si="2"/>
        <v>0</v>
      </c>
      <c r="Z99">
        <f t="shared" si="2"/>
        <v>8.8807500000000011E-2</v>
      </c>
      <c r="AA99">
        <f t="shared" si="2"/>
        <v>0.13423749999999998</v>
      </c>
      <c r="AB99">
        <f t="shared" si="2"/>
        <v>0.22816999999999985</v>
      </c>
      <c r="AC99">
        <f t="shared" si="2"/>
        <v>0.18643999999999983</v>
      </c>
      <c r="AD99">
        <f t="shared" si="2"/>
        <v>0.30837999999999988</v>
      </c>
      <c r="AE99">
        <f t="shared" si="2"/>
        <v>0.92018249999999957</v>
      </c>
      <c r="AF99">
        <f t="shared" si="2"/>
        <v>0.2158500000000001</v>
      </c>
      <c r="AG99">
        <f t="shared" si="2"/>
        <v>1.007279999999998</v>
      </c>
      <c r="AH99">
        <f t="shared" si="2"/>
        <v>1.2784849999999988</v>
      </c>
      <c r="AI99">
        <f t="shared" si="2"/>
        <v>0.12285</v>
      </c>
      <c r="AJ99">
        <f t="shared" si="2"/>
        <v>0</v>
      </c>
      <c r="AK99">
        <f t="shared" si="2"/>
        <v>1.2487200000000007</v>
      </c>
      <c r="AL99">
        <f t="shared" si="2"/>
        <v>0.53645750000000003</v>
      </c>
      <c r="AM99">
        <f t="shared" si="2"/>
        <v>4.8057499999999996E-2</v>
      </c>
      <c r="AN99">
        <f t="shared" si="2"/>
        <v>0</v>
      </c>
      <c r="AO99">
        <f t="shared" si="2"/>
        <v>0</v>
      </c>
      <c r="AP99">
        <f t="shared" si="2"/>
        <v>0.23062500000000002</v>
      </c>
      <c r="AQ99">
        <f t="shared" si="2"/>
        <v>0.44510499999999975</v>
      </c>
      <c r="AR99">
        <f t="shared" si="2"/>
        <v>0.18808000000000002</v>
      </c>
      <c r="AS99">
        <f t="shared" si="2"/>
        <v>0.16456500000000029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55.910709999999973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327.64999999999998</v>
      </c>
      <c r="L3">
        <v>359.46</v>
      </c>
      <c r="M3">
        <v>88.69</v>
      </c>
      <c r="N3">
        <v>90.03</v>
      </c>
      <c r="O3">
        <v>57.86</v>
      </c>
      <c r="P3">
        <v>134.65</v>
      </c>
      <c r="Q3">
        <v>20.09</v>
      </c>
      <c r="R3">
        <v>40.869999999999997</v>
      </c>
      <c r="S3">
        <v>0</v>
      </c>
      <c r="T3">
        <v>0</v>
      </c>
      <c r="U3">
        <v>238.59</v>
      </c>
      <c r="V3">
        <v>20.05</v>
      </c>
      <c r="W3">
        <v>43.89</v>
      </c>
      <c r="X3">
        <v>142.96</v>
      </c>
      <c r="Y3">
        <v>0</v>
      </c>
      <c r="Z3">
        <v>0</v>
      </c>
      <c r="AA3">
        <v>0</v>
      </c>
      <c r="AB3">
        <v>2.31</v>
      </c>
      <c r="AC3">
        <v>0</v>
      </c>
      <c r="AD3">
        <v>8.7799999999999994</v>
      </c>
      <c r="AE3">
        <v>31.77</v>
      </c>
      <c r="AF3">
        <v>8.5500000000000007</v>
      </c>
      <c r="AG3">
        <v>40.46</v>
      </c>
      <c r="AH3">
        <v>41.09</v>
      </c>
      <c r="AI3">
        <v>0</v>
      </c>
      <c r="AJ3">
        <v>0</v>
      </c>
      <c r="AK3">
        <v>50.16</v>
      </c>
      <c r="AL3">
        <v>12.32</v>
      </c>
      <c r="AM3">
        <v>0</v>
      </c>
      <c r="AN3">
        <v>0</v>
      </c>
      <c r="AO3">
        <v>0</v>
      </c>
      <c r="AP3">
        <v>12.59</v>
      </c>
      <c r="AQ3">
        <v>14.39</v>
      </c>
      <c r="AR3">
        <v>3.84</v>
      </c>
      <c r="AS3">
        <v>18.149999999999999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1823.6599999999996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327.64999999999998</v>
      </c>
      <c r="L4">
        <v>327.01</v>
      </c>
      <c r="M4">
        <v>88.69</v>
      </c>
      <c r="N4">
        <v>91.1</v>
      </c>
      <c r="O4">
        <v>57.86</v>
      </c>
      <c r="P4">
        <v>134.65</v>
      </c>
      <c r="Q4">
        <v>20.09</v>
      </c>
      <c r="R4">
        <v>40.869999999999997</v>
      </c>
      <c r="S4">
        <v>0</v>
      </c>
      <c r="T4">
        <v>0</v>
      </c>
      <c r="U4">
        <v>238.59</v>
      </c>
      <c r="V4">
        <v>20.05</v>
      </c>
      <c r="W4">
        <v>43.89</v>
      </c>
      <c r="X4">
        <v>142.96</v>
      </c>
      <c r="Y4">
        <v>0</v>
      </c>
      <c r="Z4">
        <v>0</v>
      </c>
      <c r="AA4">
        <v>0</v>
      </c>
      <c r="AB4">
        <v>2.31</v>
      </c>
      <c r="AC4">
        <v>0</v>
      </c>
      <c r="AD4">
        <v>8.7799999999999994</v>
      </c>
      <c r="AE4">
        <v>31.77</v>
      </c>
      <c r="AF4">
        <v>8.5500000000000007</v>
      </c>
      <c r="AG4">
        <v>40.46</v>
      </c>
      <c r="AH4">
        <v>41.09</v>
      </c>
      <c r="AI4">
        <v>0</v>
      </c>
      <c r="AJ4">
        <v>0</v>
      </c>
      <c r="AK4">
        <v>50.16</v>
      </c>
      <c r="AL4">
        <v>12.32</v>
      </c>
      <c r="AM4">
        <v>0</v>
      </c>
      <c r="AN4">
        <v>0</v>
      </c>
      <c r="AO4">
        <v>0</v>
      </c>
      <c r="AP4">
        <v>12.59</v>
      </c>
      <c r="AQ4">
        <v>14.39</v>
      </c>
      <c r="AR4">
        <v>3.84</v>
      </c>
      <c r="AS4">
        <v>18.149999999999999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1792.2799999999997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327.64999999999998</v>
      </c>
      <c r="L5">
        <v>225.61</v>
      </c>
      <c r="M5">
        <v>88.69</v>
      </c>
      <c r="N5">
        <v>96.1</v>
      </c>
      <c r="O5">
        <v>57.86</v>
      </c>
      <c r="P5">
        <v>134.65</v>
      </c>
      <c r="Q5">
        <v>20.09</v>
      </c>
      <c r="R5">
        <v>40.869999999999997</v>
      </c>
      <c r="S5">
        <v>0</v>
      </c>
      <c r="T5">
        <v>0</v>
      </c>
      <c r="U5">
        <v>238.59</v>
      </c>
      <c r="V5">
        <v>20.05</v>
      </c>
      <c r="W5">
        <v>43.89</v>
      </c>
      <c r="X5">
        <v>142.96</v>
      </c>
      <c r="Y5">
        <v>0</v>
      </c>
      <c r="Z5">
        <v>0</v>
      </c>
      <c r="AA5">
        <v>0</v>
      </c>
      <c r="AB5">
        <v>2.31</v>
      </c>
      <c r="AC5">
        <v>0</v>
      </c>
      <c r="AD5">
        <v>8.7799999999999994</v>
      </c>
      <c r="AE5">
        <v>31.77</v>
      </c>
      <c r="AF5">
        <v>8.5500000000000007</v>
      </c>
      <c r="AG5">
        <v>40.46</v>
      </c>
      <c r="AH5">
        <v>41.09</v>
      </c>
      <c r="AI5">
        <v>0</v>
      </c>
      <c r="AJ5">
        <v>0</v>
      </c>
      <c r="AK5">
        <v>50.16</v>
      </c>
      <c r="AL5">
        <v>12.32</v>
      </c>
      <c r="AM5">
        <v>0</v>
      </c>
      <c r="AN5">
        <v>0</v>
      </c>
      <c r="AO5">
        <v>0</v>
      </c>
      <c r="AP5">
        <v>8.64</v>
      </c>
      <c r="AQ5">
        <v>14.39</v>
      </c>
      <c r="AR5">
        <v>3.84</v>
      </c>
      <c r="AS5">
        <v>18.149999999999999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1691.9300000000003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327.64999999999998</v>
      </c>
      <c r="L6">
        <v>202.48</v>
      </c>
      <c r="M6">
        <v>88.69</v>
      </c>
      <c r="N6">
        <v>102.17</v>
      </c>
      <c r="O6">
        <v>57.86</v>
      </c>
      <c r="P6">
        <v>134.65</v>
      </c>
      <c r="Q6">
        <v>20.09</v>
      </c>
      <c r="R6">
        <v>40.869999999999997</v>
      </c>
      <c r="S6">
        <v>0</v>
      </c>
      <c r="T6">
        <v>0</v>
      </c>
      <c r="U6">
        <v>238.59</v>
      </c>
      <c r="V6">
        <v>20.05</v>
      </c>
      <c r="W6">
        <v>43.89</v>
      </c>
      <c r="X6">
        <v>142.96</v>
      </c>
      <c r="Y6">
        <v>0</v>
      </c>
      <c r="Z6">
        <v>0</v>
      </c>
      <c r="AA6">
        <v>0</v>
      </c>
      <c r="AB6">
        <v>2.31</v>
      </c>
      <c r="AC6">
        <v>0</v>
      </c>
      <c r="AD6">
        <v>8.7799999999999994</v>
      </c>
      <c r="AE6">
        <v>31.77</v>
      </c>
      <c r="AF6">
        <v>8.5500000000000007</v>
      </c>
      <c r="AG6">
        <v>40.46</v>
      </c>
      <c r="AH6">
        <v>41.09</v>
      </c>
      <c r="AI6">
        <v>0</v>
      </c>
      <c r="AJ6">
        <v>0</v>
      </c>
      <c r="AK6">
        <v>50.16</v>
      </c>
      <c r="AL6">
        <v>12.32</v>
      </c>
      <c r="AM6">
        <v>0</v>
      </c>
      <c r="AN6">
        <v>0</v>
      </c>
      <c r="AO6">
        <v>0</v>
      </c>
      <c r="AP6">
        <v>8.64</v>
      </c>
      <c r="AQ6">
        <v>14.39</v>
      </c>
      <c r="AR6">
        <v>3.84</v>
      </c>
      <c r="AS6">
        <v>18.149999999999999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1674.8700000000001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327.64999999999998</v>
      </c>
      <c r="L7">
        <v>202.48</v>
      </c>
      <c r="M7">
        <v>88.69</v>
      </c>
      <c r="N7">
        <v>108.25</v>
      </c>
      <c r="O7">
        <v>57.86</v>
      </c>
      <c r="P7">
        <v>134.65</v>
      </c>
      <c r="Q7">
        <v>20.09</v>
      </c>
      <c r="R7">
        <v>40.869999999999997</v>
      </c>
      <c r="S7">
        <v>0</v>
      </c>
      <c r="T7">
        <v>0</v>
      </c>
      <c r="U7">
        <v>238.59</v>
      </c>
      <c r="V7">
        <v>20.05</v>
      </c>
      <c r="W7">
        <v>43.89</v>
      </c>
      <c r="X7">
        <v>142.96</v>
      </c>
      <c r="Y7">
        <v>0</v>
      </c>
      <c r="Z7">
        <v>0</v>
      </c>
      <c r="AA7">
        <v>0</v>
      </c>
      <c r="AB7">
        <v>2.31</v>
      </c>
      <c r="AC7">
        <v>0</v>
      </c>
      <c r="AD7">
        <v>8.7799999999999994</v>
      </c>
      <c r="AE7">
        <v>31.77</v>
      </c>
      <c r="AF7">
        <v>8.5500000000000007</v>
      </c>
      <c r="AG7">
        <v>40.46</v>
      </c>
      <c r="AH7">
        <v>41.09</v>
      </c>
      <c r="AI7">
        <v>0</v>
      </c>
      <c r="AJ7">
        <v>0</v>
      </c>
      <c r="AK7">
        <v>50.16</v>
      </c>
      <c r="AL7">
        <v>12.32</v>
      </c>
      <c r="AM7">
        <v>0</v>
      </c>
      <c r="AN7">
        <v>0</v>
      </c>
      <c r="AO7">
        <v>0</v>
      </c>
      <c r="AP7">
        <v>8.64</v>
      </c>
      <c r="AQ7">
        <v>14.39</v>
      </c>
      <c r="AR7">
        <v>2.13</v>
      </c>
      <c r="AS7">
        <v>18.149999999999999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1679.2400000000002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327.64999999999998</v>
      </c>
      <c r="L8">
        <v>202.48</v>
      </c>
      <c r="M8">
        <v>88.69</v>
      </c>
      <c r="N8">
        <v>113.7</v>
      </c>
      <c r="O8">
        <v>57.86</v>
      </c>
      <c r="P8">
        <v>134.65</v>
      </c>
      <c r="Q8">
        <v>20.09</v>
      </c>
      <c r="R8">
        <v>40.869999999999997</v>
      </c>
      <c r="S8">
        <v>0</v>
      </c>
      <c r="T8">
        <v>0</v>
      </c>
      <c r="U8">
        <v>238.59</v>
      </c>
      <c r="V8">
        <v>20.05</v>
      </c>
      <c r="W8">
        <v>43.89</v>
      </c>
      <c r="X8">
        <v>142.96</v>
      </c>
      <c r="Y8">
        <v>0</v>
      </c>
      <c r="Z8">
        <v>0</v>
      </c>
      <c r="AA8">
        <v>0</v>
      </c>
      <c r="AB8">
        <v>2.31</v>
      </c>
      <c r="AC8">
        <v>0</v>
      </c>
      <c r="AD8">
        <v>8.7799999999999994</v>
      </c>
      <c r="AE8">
        <v>31.77</v>
      </c>
      <c r="AF8">
        <v>8.5500000000000007</v>
      </c>
      <c r="AG8">
        <v>40.46</v>
      </c>
      <c r="AH8">
        <v>41.09</v>
      </c>
      <c r="AI8">
        <v>0</v>
      </c>
      <c r="AJ8">
        <v>0</v>
      </c>
      <c r="AK8">
        <v>50.16</v>
      </c>
      <c r="AL8">
        <v>12.32</v>
      </c>
      <c r="AM8">
        <v>0</v>
      </c>
      <c r="AN8">
        <v>0</v>
      </c>
      <c r="AO8">
        <v>0</v>
      </c>
      <c r="AP8">
        <v>8.64</v>
      </c>
      <c r="AQ8">
        <v>14.39</v>
      </c>
      <c r="AR8">
        <v>2.13</v>
      </c>
      <c r="AS8">
        <v>18.149999999999999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1684.6900000000003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327.64999999999998</v>
      </c>
      <c r="L9">
        <v>202.48</v>
      </c>
      <c r="M9">
        <v>88.69</v>
      </c>
      <c r="N9">
        <v>114.48</v>
      </c>
      <c r="O9">
        <v>57.86</v>
      </c>
      <c r="P9">
        <v>134.65</v>
      </c>
      <c r="Q9">
        <v>20.09</v>
      </c>
      <c r="R9">
        <v>40.869999999999997</v>
      </c>
      <c r="S9">
        <v>0</v>
      </c>
      <c r="T9">
        <v>0</v>
      </c>
      <c r="U9">
        <v>238.59</v>
      </c>
      <c r="V9">
        <v>20.05</v>
      </c>
      <c r="W9">
        <v>43.89</v>
      </c>
      <c r="X9">
        <v>142.96</v>
      </c>
      <c r="Y9">
        <v>0</v>
      </c>
      <c r="Z9">
        <v>0</v>
      </c>
      <c r="AA9">
        <v>0</v>
      </c>
      <c r="AB9">
        <v>2.31</v>
      </c>
      <c r="AC9">
        <v>0</v>
      </c>
      <c r="AD9">
        <v>8.7799999999999994</v>
      </c>
      <c r="AE9">
        <v>31.77</v>
      </c>
      <c r="AF9">
        <v>8.5500000000000007</v>
      </c>
      <c r="AG9">
        <v>40.46</v>
      </c>
      <c r="AH9">
        <v>41.09</v>
      </c>
      <c r="AI9">
        <v>0</v>
      </c>
      <c r="AJ9">
        <v>0</v>
      </c>
      <c r="AK9">
        <v>50.16</v>
      </c>
      <c r="AL9">
        <v>12.32</v>
      </c>
      <c r="AM9">
        <v>0</v>
      </c>
      <c r="AN9">
        <v>0</v>
      </c>
      <c r="AO9">
        <v>0</v>
      </c>
      <c r="AP9">
        <v>8.64</v>
      </c>
      <c r="AQ9">
        <v>14.39</v>
      </c>
      <c r="AR9">
        <v>2.13</v>
      </c>
      <c r="AS9">
        <v>4.41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1671.7300000000002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327.64999999999998</v>
      </c>
      <c r="L10">
        <v>202.48</v>
      </c>
      <c r="M10">
        <v>88.69</v>
      </c>
      <c r="N10">
        <v>114.48</v>
      </c>
      <c r="O10">
        <v>57.86</v>
      </c>
      <c r="P10">
        <v>134.65</v>
      </c>
      <c r="Q10">
        <v>20.09</v>
      </c>
      <c r="R10">
        <v>40.869999999999997</v>
      </c>
      <c r="S10">
        <v>0</v>
      </c>
      <c r="T10">
        <v>0</v>
      </c>
      <c r="U10">
        <v>238.59</v>
      </c>
      <c r="V10">
        <v>20.05</v>
      </c>
      <c r="W10">
        <v>43.89</v>
      </c>
      <c r="X10">
        <v>142.96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8.7799999999999994</v>
      </c>
      <c r="AE10">
        <v>31.77</v>
      </c>
      <c r="AF10">
        <v>8.5500000000000007</v>
      </c>
      <c r="AG10">
        <v>40.46</v>
      </c>
      <c r="AH10">
        <v>41.09</v>
      </c>
      <c r="AI10">
        <v>0</v>
      </c>
      <c r="AJ10">
        <v>0</v>
      </c>
      <c r="AK10">
        <v>50.16</v>
      </c>
      <c r="AL10">
        <v>25.77</v>
      </c>
      <c r="AM10">
        <v>0</v>
      </c>
      <c r="AN10">
        <v>0</v>
      </c>
      <c r="AO10">
        <v>0</v>
      </c>
      <c r="AP10">
        <v>8.64</v>
      </c>
      <c r="AQ10">
        <v>14.39</v>
      </c>
      <c r="AR10">
        <v>2.13</v>
      </c>
      <c r="AS10">
        <v>4.41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1685.1800000000003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327.64999999999998</v>
      </c>
      <c r="L11">
        <v>202.48</v>
      </c>
      <c r="M11">
        <v>88.69</v>
      </c>
      <c r="N11">
        <v>114.48</v>
      </c>
      <c r="O11">
        <v>57.86</v>
      </c>
      <c r="P11">
        <v>134.65</v>
      </c>
      <c r="Q11">
        <v>20.09</v>
      </c>
      <c r="R11">
        <v>40.869999999999997</v>
      </c>
      <c r="S11">
        <v>0</v>
      </c>
      <c r="T11">
        <v>0</v>
      </c>
      <c r="U11">
        <v>238.59</v>
      </c>
      <c r="V11">
        <v>20.05</v>
      </c>
      <c r="W11">
        <v>43.89</v>
      </c>
      <c r="X11">
        <v>142.96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8.7799999999999994</v>
      </c>
      <c r="AE11">
        <v>31.77</v>
      </c>
      <c r="AF11">
        <v>8.5500000000000007</v>
      </c>
      <c r="AG11">
        <v>40.46</v>
      </c>
      <c r="AH11">
        <v>41.09</v>
      </c>
      <c r="AI11">
        <v>0</v>
      </c>
      <c r="AJ11">
        <v>0</v>
      </c>
      <c r="AK11">
        <v>50.16</v>
      </c>
      <c r="AL11">
        <v>76.52</v>
      </c>
      <c r="AM11">
        <v>0</v>
      </c>
      <c r="AN11">
        <v>0</v>
      </c>
      <c r="AO11">
        <v>0</v>
      </c>
      <c r="AP11">
        <v>12.59</v>
      </c>
      <c r="AQ11">
        <v>14.39</v>
      </c>
      <c r="AR11">
        <v>2.13</v>
      </c>
      <c r="AS11">
        <v>4.41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1739.88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327.64999999999998</v>
      </c>
      <c r="L12">
        <v>202.48</v>
      </c>
      <c r="M12">
        <v>88.69</v>
      </c>
      <c r="N12">
        <v>114.48</v>
      </c>
      <c r="O12">
        <v>57.86</v>
      </c>
      <c r="P12">
        <v>134.65</v>
      </c>
      <c r="Q12">
        <v>17.48</v>
      </c>
      <c r="R12">
        <v>35.270000000000003</v>
      </c>
      <c r="S12">
        <v>0</v>
      </c>
      <c r="T12">
        <v>0</v>
      </c>
      <c r="U12">
        <v>238.59</v>
      </c>
      <c r="V12">
        <v>20.05</v>
      </c>
      <c r="W12">
        <v>43.89</v>
      </c>
      <c r="X12">
        <v>142.96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8.7799999999999994</v>
      </c>
      <c r="AE12">
        <v>31.77</v>
      </c>
      <c r="AF12">
        <v>8.5500000000000007</v>
      </c>
      <c r="AG12">
        <v>40.46</v>
      </c>
      <c r="AH12">
        <v>41.09</v>
      </c>
      <c r="AI12">
        <v>0</v>
      </c>
      <c r="AJ12">
        <v>0</v>
      </c>
      <c r="AK12">
        <v>50.16</v>
      </c>
      <c r="AL12">
        <v>76.52</v>
      </c>
      <c r="AM12">
        <v>0</v>
      </c>
      <c r="AN12">
        <v>0</v>
      </c>
      <c r="AO12">
        <v>0</v>
      </c>
      <c r="AP12">
        <v>12.59</v>
      </c>
      <c r="AQ12">
        <v>14.39</v>
      </c>
      <c r="AR12">
        <v>2.13</v>
      </c>
      <c r="AS12">
        <v>4.41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1731.67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327.64999999999998</v>
      </c>
      <c r="L13">
        <v>202.48</v>
      </c>
      <c r="M13">
        <v>88.69</v>
      </c>
      <c r="N13">
        <v>114.48</v>
      </c>
      <c r="O13">
        <v>57.86</v>
      </c>
      <c r="P13">
        <v>134.65</v>
      </c>
      <c r="Q13">
        <v>17.48</v>
      </c>
      <c r="R13">
        <v>35.270000000000003</v>
      </c>
      <c r="S13">
        <v>0</v>
      </c>
      <c r="T13">
        <v>0</v>
      </c>
      <c r="U13">
        <v>238.59</v>
      </c>
      <c r="V13">
        <v>20.05</v>
      </c>
      <c r="W13">
        <v>43.89</v>
      </c>
      <c r="X13">
        <v>142.96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8.7799999999999994</v>
      </c>
      <c r="AE13">
        <v>31.77</v>
      </c>
      <c r="AF13">
        <v>8.5500000000000007</v>
      </c>
      <c r="AG13">
        <v>40.46</v>
      </c>
      <c r="AH13">
        <v>41.09</v>
      </c>
      <c r="AI13">
        <v>0</v>
      </c>
      <c r="AJ13">
        <v>0</v>
      </c>
      <c r="AK13">
        <v>50.16</v>
      </c>
      <c r="AL13">
        <v>76.52</v>
      </c>
      <c r="AM13">
        <v>0</v>
      </c>
      <c r="AN13">
        <v>0</v>
      </c>
      <c r="AO13">
        <v>0</v>
      </c>
      <c r="AP13">
        <v>9.26</v>
      </c>
      <c r="AQ13">
        <v>14.39</v>
      </c>
      <c r="AR13">
        <v>2.13</v>
      </c>
      <c r="AS13">
        <v>4.41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1728.3400000000001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327.64999999999998</v>
      </c>
      <c r="L14">
        <v>202.48</v>
      </c>
      <c r="M14">
        <v>88.69</v>
      </c>
      <c r="N14">
        <v>114.48</v>
      </c>
      <c r="O14">
        <v>57.86</v>
      </c>
      <c r="P14">
        <v>134.65</v>
      </c>
      <c r="Q14">
        <v>17.48</v>
      </c>
      <c r="R14">
        <v>35.270000000000003</v>
      </c>
      <c r="S14">
        <v>0</v>
      </c>
      <c r="T14">
        <v>0</v>
      </c>
      <c r="U14">
        <v>238.59</v>
      </c>
      <c r="V14">
        <v>20.05</v>
      </c>
      <c r="W14">
        <v>43.89</v>
      </c>
      <c r="X14">
        <v>142.96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8.7799999999999994</v>
      </c>
      <c r="AE14">
        <v>31.77</v>
      </c>
      <c r="AF14">
        <v>8.5500000000000007</v>
      </c>
      <c r="AG14">
        <v>40.46</v>
      </c>
      <c r="AH14">
        <v>41.09</v>
      </c>
      <c r="AI14">
        <v>0</v>
      </c>
      <c r="AJ14">
        <v>0</v>
      </c>
      <c r="AK14">
        <v>50.16</v>
      </c>
      <c r="AL14">
        <v>76.52</v>
      </c>
      <c r="AM14">
        <v>0</v>
      </c>
      <c r="AN14">
        <v>0</v>
      </c>
      <c r="AO14">
        <v>0</v>
      </c>
      <c r="AP14">
        <v>9.26</v>
      </c>
      <c r="AQ14">
        <v>14.39</v>
      </c>
      <c r="AR14">
        <v>2.13</v>
      </c>
      <c r="AS14">
        <v>4.41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1728.3400000000001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327.64999999999998</v>
      </c>
      <c r="L15">
        <v>202.48</v>
      </c>
      <c r="M15">
        <v>88.69</v>
      </c>
      <c r="N15">
        <v>114.48</v>
      </c>
      <c r="O15">
        <v>57.86</v>
      </c>
      <c r="P15">
        <v>134.65</v>
      </c>
      <c r="Q15">
        <v>17.48</v>
      </c>
      <c r="R15">
        <v>35.270000000000003</v>
      </c>
      <c r="S15">
        <v>0</v>
      </c>
      <c r="T15">
        <v>0</v>
      </c>
      <c r="U15">
        <v>238.59</v>
      </c>
      <c r="V15">
        <v>17.27</v>
      </c>
      <c r="W15">
        <v>43.89</v>
      </c>
      <c r="X15">
        <v>142.96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8.7799999999999994</v>
      </c>
      <c r="AE15">
        <v>31.77</v>
      </c>
      <c r="AF15">
        <v>8.5500000000000007</v>
      </c>
      <c r="AG15">
        <v>40.46</v>
      </c>
      <c r="AH15">
        <v>41.09</v>
      </c>
      <c r="AI15">
        <v>0</v>
      </c>
      <c r="AJ15">
        <v>0</v>
      </c>
      <c r="AK15">
        <v>50.16</v>
      </c>
      <c r="AL15">
        <v>25.77</v>
      </c>
      <c r="AM15">
        <v>0</v>
      </c>
      <c r="AN15">
        <v>0</v>
      </c>
      <c r="AO15">
        <v>0</v>
      </c>
      <c r="AP15">
        <v>9.26</v>
      </c>
      <c r="AQ15">
        <v>14.39</v>
      </c>
      <c r="AR15">
        <v>2.13</v>
      </c>
      <c r="AS15">
        <v>4.41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1674.8100000000002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327.64999999999998</v>
      </c>
      <c r="L16">
        <v>202.48</v>
      </c>
      <c r="M16">
        <v>88.69</v>
      </c>
      <c r="N16">
        <v>114.48</v>
      </c>
      <c r="O16">
        <v>57.86</v>
      </c>
      <c r="P16">
        <v>134.65</v>
      </c>
      <c r="Q16">
        <v>17.48</v>
      </c>
      <c r="R16">
        <v>35.270000000000003</v>
      </c>
      <c r="S16">
        <v>0</v>
      </c>
      <c r="T16">
        <v>0</v>
      </c>
      <c r="U16">
        <v>238.59</v>
      </c>
      <c r="V16">
        <v>17.27</v>
      </c>
      <c r="W16">
        <v>43.89</v>
      </c>
      <c r="X16">
        <v>142.96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8.7799999999999994</v>
      </c>
      <c r="AE16">
        <v>31.77</v>
      </c>
      <c r="AF16">
        <v>8.5500000000000007</v>
      </c>
      <c r="AG16">
        <v>40.46</v>
      </c>
      <c r="AH16">
        <v>41.09</v>
      </c>
      <c r="AI16">
        <v>0</v>
      </c>
      <c r="AJ16">
        <v>0</v>
      </c>
      <c r="AK16">
        <v>50.16</v>
      </c>
      <c r="AL16">
        <v>12.32</v>
      </c>
      <c r="AM16">
        <v>0</v>
      </c>
      <c r="AN16">
        <v>0</v>
      </c>
      <c r="AO16">
        <v>0</v>
      </c>
      <c r="AP16">
        <v>9.26</v>
      </c>
      <c r="AQ16">
        <v>14.39</v>
      </c>
      <c r="AR16">
        <v>2.13</v>
      </c>
      <c r="AS16">
        <v>4.41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1661.3600000000001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327.64999999999998</v>
      </c>
      <c r="L17">
        <v>202.48</v>
      </c>
      <c r="M17">
        <v>88.69</v>
      </c>
      <c r="N17">
        <v>114.48</v>
      </c>
      <c r="O17">
        <v>57.86</v>
      </c>
      <c r="P17">
        <v>134.65</v>
      </c>
      <c r="Q17">
        <v>17.48</v>
      </c>
      <c r="R17">
        <v>35.270000000000003</v>
      </c>
      <c r="S17">
        <v>0</v>
      </c>
      <c r="T17">
        <v>0</v>
      </c>
      <c r="U17">
        <v>238.59</v>
      </c>
      <c r="V17">
        <v>17.27</v>
      </c>
      <c r="W17">
        <v>41.55</v>
      </c>
      <c r="X17">
        <v>142.96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8.7799999999999994</v>
      </c>
      <c r="AE17">
        <v>31.77</v>
      </c>
      <c r="AF17">
        <v>8.5500000000000007</v>
      </c>
      <c r="AG17">
        <v>40.46</v>
      </c>
      <c r="AH17">
        <v>41.09</v>
      </c>
      <c r="AI17">
        <v>0</v>
      </c>
      <c r="AJ17">
        <v>0</v>
      </c>
      <c r="AK17">
        <v>50.16</v>
      </c>
      <c r="AL17">
        <v>12.32</v>
      </c>
      <c r="AM17">
        <v>0</v>
      </c>
      <c r="AN17">
        <v>0</v>
      </c>
      <c r="AO17">
        <v>0</v>
      </c>
      <c r="AP17">
        <v>9.26</v>
      </c>
      <c r="AQ17">
        <v>14.39</v>
      </c>
      <c r="AR17">
        <v>2.13</v>
      </c>
      <c r="AS17">
        <v>4.41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1659.02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327.64999999999998</v>
      </c>
      <c r="L18">
        <v>202.48</v>
      </c>
      <c r="M18">
        <v>88.69</v>
      </c>
      <c r="N18">
        <v>114.48</v>
      </c>
      <c r="O18">
        <v>57.86</v>
      </c>
      <c r="P18">
        <v>134.65</v>
      </c>
      <c r="Q18">
        <v>17.48</v>
      </c>
      <c r="R18">
        <v>35.270000000000003</v>
      </c>
      <c r="S18">
        <v>0</v>
      </c>
      <c r="T18">
        <v>0</v>
      </c>
      <c r="U18">
        <v>238.59</v>
      </c>
      <c r="V18">
        <v>17.27</v>
      </c>
      <c r="W18">
        <v>41.55</v>
      </c>
      <c r="X18">
        <v>142.96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8.7799999999999994</v>
      </c>
      <c r="AE18">
        <v>31.77</v>
      </c>
      <c r="AF18">
        <v>8.5500000000000007</v>
      </c>
      <c r="AG18">
        <v>40.46</v>
      </c>
      <c r="AH18">
        <v>41.09</v>
      </c>
      <c r="AI18">
        <v>0</v>
      </c>
      <c r="AJ18">
        <v>0</v>
      </c>
      <c r="AK18">
        <v>50.16</v>
      </c>
      <c r="AL18">
        <v>12.32</v>
      </c>
      <c r="AM18">
        <v>0</v>
      </c>
      <c r="AN18">
        <v>0</v>
      </c>
      <c r="AO18">
        <v>0</v>
      </c>
      <c r="AP18">
        <v>9.26</v>
      </c>
      <c r="AQ18">
        <v>14.39</v>
      </c>
      <c r="AR18">
        <v>2.13</v>
      </c>
      <c r="AS18">
        <v>4.41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1659.02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327.64999999999998</v>
      </c>
      <c r="L19">
        <v>202.48</v>
      </c>
      <c r="M19">
        <v>88.69</v>
      </c>
      <c r="N19">
        <v>114.48</v>
      </c>
      <c r="O19">
        <v>57.86</v>
      </c>
      <c r="P19">
        <v>134.65</v>
      </c>
      <c r="Q19">
        <v>17.48</v>
      </c>
      <c r="R19">
        <v>35.270000000000003</v>
      </c>
      <c r="S19">
        <v>0</v>
      </c>
      <c r="T19">
        <v>0</v>
      </c>
      <c r="U19">
        <v>238.59</v>
      </c>
      <c r="V19">
        <v>17.27</v>
      </c>
      <c r="W19">
        <v>41.55</v>
      </c>
      <c r="X19">
        <v>142.96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8.7799999999999994</v>
      </c>
      <c r="AE19">
        <v>31.77</v>
      </c>
      <c r="AF19">
        <v>8.5500000000000007</v>
      </c>
      <c r="AG19">
        <v>40.46</v>
      </c>
      <c r="AH19">
        <v>41.09</v>
      </c>
      <c r="AI19">
        <v>0</v>
      </c>
      <c r="AJ19">
        <v>0</v>
      </c>
      <c r="AK19">
        <v>50.16</v>
      </c>
      <c r="AL19">
        <v>12.32</v>
      </c>
      <c r="AM19">
        <v>0</v>
      </c>
      <c r="AN19">
        <v>0</v>
      </c>
      <c r="AO19">
        <v>0</v>
      </c>
      <c r="AP19">
        <v>9.26</v>
      </c>
      <c r="AQ19">
        <v>14.39</v>
      </c>
      <c r="AR19">
        <v>2.13</v>
      </c>
      <c r="AS19">
        <v>4.41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1659.02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327.64999999999998</v>
      </c>
      <c r="L20">
        <v>202.48</v>
      </c>
      <c r="M20">
        <v>88.69</v>
      </c>
      <c r="N20">
        <v>114.48</v>
      </c>
      <c r="O20">
        <v>57.86</v>
      </c>
      <c r="P20">
        <v>134.65</v>
      </c>
      <c r="Q20">
        <v>17.48</v>
      </c>
      <c r="R20">
        <v>35.270000000000003</v>
      </c>
      <c r="S20">
        <v>0</v>
      </c>
      <c r="T20">
        <v>0</v>
      </c>
      <c r="U20">
        <v>238.59</v>
      </c>
      <c r="V20">
        <v>17.27</v>
      </c>
      <c r="W20">
        <v>41.55</v>
      </c>
      <c r="X20">
        <v>142.96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8.7799999999999994</v>
      </c>
      <c r="AE20">
        <v>31.77</v>
      </c>
      <c r="AF20">
        <v>8.5500000000000007</v>
      </c>
      <c r="AG20">
        <v>40.46</v>
      </c>
      <c r="AH20">
        <v>41.09</v>
      </c>
      <c r="AI20">
        <v>0</v>
      </c>
      <c r="AJ20">
        <v>0</v>
      </c>
      <c r="AK20">
        <v>50.16</v>
      </c>
      <c r="AL20">
        <v>12.32</v>
      </c>
      <c r="AM20">
        <v>0</v>
      </c>
      <c r="AN20">
        <v>0</v>
      </c>
      <c r="AO20">
        <v>0</v>
      </c>
      <c r="AP20">
        <v>9.26</v>
      </c>
      <c r="AQ20">
        <v>14.39</v>
      </c>
      <c r="AR20">
        <v>2.13</v>
      </c>
      <c r="AS20">
        <v>4.41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1659.02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327.64999999999998</v>
      </c>
      <c r="L21">
        <v>202.48</v>
      </c>
      <c r="M21">
        <v>88.69</v>
      </c>
      <c r="N21">
        <v>114.48</v>
      </c>
      <c r="O21">
        <v>57.86</v>
      </c>
      <c r="P21">
        <v>134.65</v>
      </c>
      <c r="Q21">
        <v>17.48</v>
      </c>
      <c r="R21">
        <v>35.270000000000003</v>
      </c>
      <c r="S21">
        <v>0</v>
      </c>
      <c r="T21">
        <v>0</v>
      </c>
      <c r="U21">
        <v>238.59</v>
      </c>
      <c r="V21">
        <v>17.27</v>
      </c>
      <c r="W21">
        <v>41.55</v>
      </c>
      <c r="X21">
        <v>142.96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8.7799999999999994</v>
      </c>
      <c r="AE21">
        <v>31.77</v>
      </c>
      <c r="AF21">
        <v>8.5500000000000007</v>
      </c>
      <c r="AG21">
        <v>40.46</v>
      </c>
      <c r="AH21">
        <v>41.09</v>
      </c>
      <c r="AI21">
        <v>0</v>
      </c>
      <c r="AJ21">
        <v>0</v>
      </c>
      <c r="AK21">
        <v>50.16</v>
      </c>
      <c r="AL21">
        <v>12.32</v>
      </c>
      <c r="AM21">
        <v>0</v>
      </c>
      <c r="AN21">
        <v>0</v>
      </c>
      <c r="AO21">
        <v>0</v>
      </c>
      <c r="AP21">
        <v>9.26</v>
      </c>
      <c r="AQ21">
        <v>14.39</v>
      </c>
      <c r="AR21">
        <v>2.13</v>
      </c>
      <c r="AS21">
        <v>4.41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1659.02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327.64999999999998</v>
      </c>
      <c r="L22">
        <v>202.48</v>
      </c>
      <c r="M22">
        <v>88.69</v>
      </c>
      <c r="N22">
        <v>114.48</v>
      </c>
      <c r="O22">
        <v>57.86</v>
      </c>
      <c r="P22">
        <v>134.65</v>
      </c>
      <c r="Q22">
        <v>17.48</v>
      </c>
      <c r="R22">
        <v>35.270000000000003</v>
      </c>
      <c r="S22">
        <v>0</v>
      </c>
      <c r="T22">
        <v>0</v>
      </c>
      <c r="U22">
        <v>238.59</v>
      </c>
      <c r="V22">
        <v>17.27</v>
      </c>
      <c r="W22">
        <v>41.55</v>
      </c>
      <c r="X22">
        <v>142.96</v>
      </c>
      <c r="Y22">
        <v>0</v>
      </c>
      <c r="Z22">
        <v>0</v>
      </c>
      <c r="AA22">
        <v>0</v>
      </c>
      <c r="AB22">
        <v>2.31</v>
      </c>
      <c r="AC22">
        <v>9.33</v>
      </c>
      <c r="AD22">
        <v>8.7799999999999994</v>
      </c>
      <c r="AE22">
        <v>31.77</v>
      </c>
      <c r="AF22">
        <v>8.5500000000000007</v>
      </c>
      <c r="AG22">
        <v>40.46</v>
      </c>
      <c r="AH22">
        <v>41.09</v>
      </c>
      <c r="AI22">
        <v>0</v>
      </c>
      <c r="AJ22">
        <v>0</v>
      </c>
      <c r="AK22">
        <v>50.16</v>
      </c>
      <c r="AL22">
        <v>12.32</v>
      </c>
      <c r="AM22">
        <v>0</v>
      </c>
      <c r="AN22">
        <v>0</v>
      </c>
      <c r="AO22">
        <v>0</v>
      </c>
      <c r="AP22">
        <v>9.26</v>
      </c>
      <c r="AQ22">
        <v>14.39</v>
      </c>
      <c r="AR22">
        <v>2.13</v>
      </c>
      <c r="AS22">
        <v>4.41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1668.35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327.64999999999998</v>
      </c>
      <c r="L23">
        <v>202.48</v>
      </c>
      <c r="M23">
        <v>88.69</v>
      </c>
      <c r="N23">
        <v>114.48</v>
      </c>
      <c r="O23">
        <v>57.86</v>
      </c>
      <c r="P23">
        <v>134.65</v>
      </c>
      <c r="Q23">
        <v>17.48</v>
      </c>
      <c r="R23">
        <v>35.270000000000003</v>
      </c>
      <c r="S23">
        <v>0</v>
      </c>
      <c r="T23">
        <v>0</v>
      </c>
      <c r="U23">
        <v>238.59</v>
      </c>
      <c r="V23">
        <v>17.27</v>
      </c>
      <c r="W23">
        <v>41.55</v>
      </c>
      <c r="X23">
        <v>142.96</v>
      </c>
      <c r="Y23">
        <v>0</v>
      </c>
      <c r="Z23">
        <v>0</v>
      </c>
      <c r="AA23">
        <v>0</v>
      </c>
      <c r="AB23">
        <v>2.31</v>
      </c>
      <c r="AC23">
        <v>9.33</v>
      </c>
      <c r="AD23">
        <v>8.7799999999999994</v>
      </c>
      <c r="AE23">
        <v>47.65</v>
      </c>
      <c r="AF23">
        <v>8.5500000000000007</v>
      </c>
      <c r="AG23">
        <v>40.46</v>
      </c>
      <c r="AH23">
        <v>41.09</v>
      </c>
      <c r="AI23">
        <v>0</v>
      </c>
      <c r="AJ23">
        <v>0</v>
      </c>
      <c r="AK23">
        <v>50.16</v>
      </c>
      <c r="AL23">
        <v>12.32</v>
      </c>
      <c r="AM23">
        <v>0</v>
      </c>
      <c r="AN23">
        <v>0</v>
      </c>
      <c r="AO23">
        <v>0</v>
      </c>
      <c r="AP23">
        <v>9.26</v>
      </c>
      <c r="AQ23">
        <v>14.39</v>
      </c>
      <c r="AR23">
        <v>2.13</v>
      </c>
      <c r="AS23">
        <v>4.41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1684.23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327.64999999999998</v>
      </c>
      <c r="L24">
        <v>202.48</v>
      </c>
      <c r="M24">
        <v>88.69</v>
      </c>
      <c r="N24">
        <v>114.48</v>
      </c>
      <c r="O24">
        <v>57.86</v>
      </c>
      <c r="P24">
        <v>134.65</v>
      </c>
      <c r="Q24">
        <v>17.48</v>
      </c>
      <c r="R24">
        <v>35.270000000000003</v>
      </c>
      <c r="S24">
        <v>0</v>
      </c>
      <c r="T24">
        <v>0</v>
      </c>
      <c r="U24">
        <v>238.59</v>
      </c>
      <c r="V24">
        <v>17.27</v>
      </c>
      <c r="W24">
        <v>41.55</v>
      </c>
      <c r="X24">
        <v>142.96</v>
      </c>
      <c r="Y24">
        <v>0</v>
      </c>
      <c r="Z24">
        <v>1.06</v>
      </c>
      <c r="AA24">
        <v>0</v>
      </c>
      <c r="AB24">
        <v>2.31</v>
      </c>
      <c r="AC24">
        <v>9.33</v>
      </c>
      <c r="AD24">
        <v>8.7799999999999994</v>
      </c>
      <c r="AE24">
        <v>47.65</v>
      </c>
      <c r="AF24">
        <v>8.5500000000000007</v>
      </c>
      <c r="AG24">
        <v>40.46</v>
      </c>
      <c r="AH24">
        <v>41.09</v>
      </c>
      <c r="AI24">
        <v>0</v>
      </c>
      <c r="AJ24">
        <v>0</v>
      </c>
      <c r="AK24">
        <v>50.16</v>
      </c>
      <c r="AL24">
        <v>12.32</v>
      </c>
      <c r="AM24">
        <v>0</v>
      </c>
      <c r="AN24">
        <v>0</v>
      </c>
      <c r="AO24">
        <v>0</v>
      </c>
      <c r="AP24">
        <v>9.26</v>
      </c>
      <c r="AQ24">
        <v>14.39</v>
      </c>
      <c r="AR24">
        <v>2.13</v>
      </c>
      <c r="AS24">
        <v>4.41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1685.29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327.64999999999998</v>
      </c>
      <c r="L25">
        <v>202.48</v>
      </c>
      <c r="M25">
        <v>88.69</v>
      </c>
      <c r="N25">
        <v>114.48</v>
      </c>
      <c r="O25">
        <v>57.86</v>
      </c>
      <c r="P25">
        <v>134.65</v>
      </c>
      <c r="Q25">
        <v>17.48</v>
      </c>
      <c r="R25">
        <v>35.270000000000003</v>
      </c>
      <c r="S25">
        <v>0</v>
      </c>
      <c r="T25">
        <v>0</v>
      </c>
      <c r="U25">
        <v>238.59</v>
      </c>
      <c r="V25">
        <v>17.27</v>
      </c>
      <c r="W25">
        <v>41.55</v>
      </c>
      <c r="X25">
        <v>142.96</v>
      </c>
      <c r="Y25">
        <v>0</v>
      </c>
      <c r="Z25">
        <v>6.29</v>
      </c>
      <c r="AA25">
        <v>0</v>
      </c>
      <c r="AB25">
        <v>12.7</v>
      </c>
      <c r="AC25">
        <v>9.33</v>
      </c>
      <c r="AD25">
        <v>17.57</v>
      </c>
      <c r="AE25">
        <v>47.65</v>
      </c>
      <c r="AF25">
        <v>8.5500000000000007</v>
      </c>
      <c r="AG25">
        <v>40.46</v>
      </c>
      <c r="AH25">
        <v>67.64</v>
      </c>
      <c r="AI25">
        <v>0</v>
      </c>
      <c r="AJ25">
        <v>0</v>
      </c>
      <c r="AK25">
        <v>50.16</v>
      </c>
      <c r="AL25">
        <v>12.32</v>
      </c>
      <c r="AM25">
        <v>0</v>
      </c>
      <c r="AN25">
        <v>0</v>
      </c>
      <c r="AO25">
        <v>0</v>
      </c>
      <c r="AP25">
        <v>9.26</v>
      </c>
      <c r="AQ25">
        <v>14.39</v>
      </c>
      <c r="AR25">
        <v>2.13</v>
      </c>
      <c r="AS25">
        <v>4.41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1736.2500000000002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327.64999999999998</v>
      </c>
      <c r="L26">
        <v>202.48</v>
      </c>
      <c r="M26">
        <v>88.69</v>
      </c>
      <c r="N26">
        <v>114.48</v>
      </c>
      <c r="O26">
        <v>57.86</v>
      </c>
      <c r="P26">
        <v>134.65</v>
      </c>
      <c r="Q26">
        <v>17.48</v>
      </c>
      <c r="R26">
        <v>35.270000000000003</v>
      </c>
      <c r="S26">
        <v>0</v>
      </c>
      <c r="T26">
        <v>0</v>
      </c>
      <c r="U26">
        <v>238.59</v>
      </c>
      <c r="V26">
        <v>17.27</v>
      </c>
      <c r="W26">
        <v>41.55</v>
      </c>
      <c r="X26">
        <v>142.96</v>
      </c>
      <c r="Y26">
        <v>0</v>
      </c>
      <c r="Z26">
        <v>6.29</v>
      </c>
      <c r="AA26">
        <v>11.42</v>
      </c>
      <c r="AB26">
        <v>16.07</v>
      </c>
      <c r="AC26">
        <v>18.66</v>
      </c>
      <c r="AD26">
        <v>26.49</v>
      </c>
      <c r="AE26">
        <v>47.65</v>
      </c>
      <c r="AF26">
        <v>8.5500000000000007</v>
      </c>
      <c r="AG26">
        <v>40.46</v>
      </c>
      <c r="AH26">
        <v>85.73</v>
      </c>
      <c r="AI26">
        <v>2.46</v>
      </c>
      <c r="AJ26">
        <v>0</v>
      </c>
      <c r="AK26">
        <v>50.16</v>
      </c>
      <c r="AL26">
        <v>12.32</v>
      </c>
      <c r="AM26">
        <v>0</v>
      </c>
      <c r="AN26">
        <v>0</v>
      </c>
      <c r="AO26">
        <v>0</v>
      </c>
      <c r="AP26">
        <v>9.26</v>
      </c>
      <c r="AQ26">
        <v>14.39</v>
      </c>
      <c r="AR26">
        <v>2.13</v>
      </c>
      <c r="AS26">
        <v>4.41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1789.8400000000004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327.64999999999998</v>
      </c>
      <c r="L27">
        <v>202.48</v>
      </c>
      <c r="M27">
        <v>88.69</v>
      </c>
      <c r="N27">
        <v>114.48</v>
      </c>
      <c r="O27">
        <v>57.86</v>
      </c>
      <c r="P27">
        <v>134.65</v>
      </c>
      <c r="Q27">
        <v>17.48</v>
      </c>
      <c r="R27">
        <v>35.270000000000003</v>
      </c>
      <c r="S27">
        <v>0</v>
      </c>
      <c r="T27">
        <v>0</v>
      </c>
      <c r="U27">
        <v>238.59</v>
      </c>
      <c r="V27">
        <v>17.27</v>
      </c>
      <c r="W27">
        <v>41.55</v>
      </c>
      <c r="X27">
        <v>142.96</v>
      </c>
      <c r="Y27">
        <v>0</v>
      </c>
      <c r="Z27">
        <v>18.86</v>
      </c>
      <c r="AA27">
        <v>13.54</v>
      </c>
      <c r="AB27">
        <v>39.32</v>
      </c>
      <c r="AC27">
        <v>29.46</v>
      </c>
      <c r="AD27">
        <v>36.29</v>
      </c>
      <c r="AE27">
        <v>48.13</v>
      </c>
      <c r="AF27">
        <v>9.51</v>
      </c>
      <c r="AG27">
        <v>40.46</v>
      </c>
      <c r="AH27">
        <v>112.74</v>
      </c>
      <c r="AI27">
        <v>4.91</v>
      </c>
      <c r="AJ27">
        <v>0</v>
      </c>
      <c r="AK27">
        <v>50.16</v>
      </c>
      <c r="AL27">
        <v>12.32</v>
      </c>
      <c r="AM27">
        <v>0</v>
      </c>
      <c r="AN27">
        <v>0</v>
      </c>
      <c r="AO27">
        <v>0</v>
      </c>
      <c r="AP27">
        <v>12.59</v>
      </c>
      <c r="AQ27">
        <v>30.01</v>
      </c>
      <c r="AR27">
        <v>42.57</v>
      </c>
      <c r="AS27">
        <v>4.41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1938.6699999999998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327.64999999999998</v>
      </c>
      <c r="L28">
        <v>202.48</v>
      </c>
      <c r="M28">
        <v>88.69</v>
      </c>
      <c r="N28">
        <v>114.48</v>
      </c>
      <c r="O28">
        <v>57.86</v>
      </c>
      <c r="P28">
        <v>134.65</v>
      </c>
      <c r="Q28">
        <v>17.48</v>
      </c>
      <c r="R28">
        <v>35.270000000000003</v>
      </c>
      <c r="S28">
        <v>0</v>
      </c>
      <c r="T28">
        <v>0</v>
      </c>
      <c r="U28">
        <v>238.59</v>
      </c>
      <c r="V28">
        <v>17.27</v>
      </c>
      <c r="W28">
        <v>41.55</v>
      </c>
      <c r="X28">
        <v>142.96</v>
      </c>
      <c r="Y28">
        <v>0</v>
      </c>
      <c r="Z28">
        <v>18.86</v>
      </c>
      <c r="AA28">
        <v>13.54</v>
      </c>
      <c r="AB28">
        <v>39.32</v>
      </c>
      <c r="AC28">
        <v>29.46</v>
      </c>
      <c r="AD28">
        <v>36.29</v>
      </c>
      <c r="AE28">
        <v>48.13</v>
      </c>
      <c r="AF28">
        <v>9.51</v>
      </c>
      <c r="AG28">
        <v>40.46</v>
      </c>
      <c r="AH28">
        <v>112.74</v>
      </c>
      <c r="AI28">
        <v>31.91</v>
      </c>
      <c r="AJ28">
        <v>0</v>
      </c>
      <c r="AK28">
        <v>50.16</v>
      </c>
      <c r="AL28">
        <v>12.32</v>
      </c>
      <c r="AM28">
        <v>0</v>
      </c>
      <c r="AN28">
        <v>0</v>
      </c>
      <c r="AO28">
        <v>0</v>
      </c>
      <c r="AP28">
        <v>12.59</v>
      </c>
      <c r="AQ28">
        <v>30.01</v>
      </c>
      <c r="AR28">
        <v>42.57</v>
      </c>
      <c r="AS28">
        <v>4.41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1965.6699999999998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327.64999999999998</v>
      </c>
      <c r="L29">
        <v>202.48</v>
      </c>
      <c r="M29">
        <v>88.69</v>
      </c>
      <c r="N29">
        <v>114.48</v>
      </c>
      <c r="O29">
        <v>57.86</v>
      </c>
      <c r="P29">
        <v>134.65</v>
      </c>
      <c r="Q29">
        <v>17.48</v>
      </c>
      <c r="R29">
        <v>35.270000000000003</v>
      </c>
      <c r="S29">
        <v>0</v>
      </c>
      <c r="T29">
        <v>0</v>
      </c>
      <c r="U29">
        <v>238.59</v>
      </c>
      <c r="V29">
        <v>17.27</v>
      </c>
      <c r="W29">
        <v>41.55</v>
      </c>
      <c r="X29">
        <v>142.96</v>
      </c>
      <c r="Y29">
        <v>0</v>
      </c>
      <c r="Z29">
        <v>18.86</v>
      </c>
      <c r="AA29">
        <v>13.54</v>
      </c>
      <c r="AB29">
        <v>39.32</v>
      </c>
      <c r="AC29">
        <v>29.46</v>
      </c>
      <c r="AD29">
        <v>36.29</v>
      </c>
      <c r="AE29">
        <v>48.13</v>
      </c>
      <c r="AF29">
        <v>9.51</v>
      </c>
      <c r="AG29">
        <v>40.46</v>
      </c>
      <c r="AH29">
        <v>112.74</v>
      </c>
      <c r="AI29">
        <v>31.91</v>
      </c>
      <c r="AJ29">
        <v>0</v>
      </c>
      <c r="AK29">
        <v>50.16</v>
      </c>
      <c r="AL29">
        <v>12.32</v>
      </c>
      <c r="AM29">
        <v>0</v>
      </c>
      <c r="AN29">
        <v>0</v>
      </c>
      <c r="AO29">
        <v>0</v>
      </c>
      <c r="AP29">
        <v>10.5</v>
      </c>
      <c r="AQ29">
        <v>30.01</v>
      </c>
      <c r="AR29">
        <v>7.45</v>
      </c>
      <c r="AS29">
        <v>4.41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1928.46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327.64999999999998</v>
      </c>
      <c r="L30">
        <v>202.48</v>
      </c>
      <c r="M30">
        <v>88.69</v>
      </c>
      <c r="N30">
        <v>114.48</v>
      </c>
      <c r="O30">
        <v>57.86</v>
      </c>
      <c r="P30">
        <v>134.65</v>
      </c>
      <c r="Q30">
        <v>17.48</v>
      </c>
      <c r="R30">
        <v>35.270000000000003</v>
      </c>
      <c r="S30">
        <v>0</v>
      </c>
      <c r="T30">
        <v>0</v>
      </c>
      <c r="U30">
        <v>238.59</v>
      </c>
      <c r="V30">
        <v>17.27</v>
      </c>
      <c r="W30">
        <v>41.55</v>
      </c>
      <c r="X30">
        <v>142.96</v>
      </c>
      <c r="Y30">
        <v>0</v>
      </c>
      <c r="Z30">
        <v>18.86</v>
      </c>
      <c r="AA30">
        <v>13.54</v>
      </c>
      <c r="AB30">
        <v>39.32</v>
      </c>
      <c r="AC30">
        <v>29.46</v>
      </c>
      <c r="AD30">
        <v>36.29</v>
      </c>
      <c r="AE30">
        <v>48.13</v>
      </c>
      <c r="AF30">
        <v>9.51</v>
      </c>
      <c r="AG30">
        <v>40.46</v>
      </c>
      <c r="AH30">
        <v>112.74</v>
      </c>
      <c r="AI30">
        <v>31.91</v>
      </c>
      <c r="AJ30">
        <v>0</v>
      </c>
      <c r="AK30">
        <v>50.16</v>
      </c>
      <c r="AL30">
        <v>12.32</v>
      </c>
      <c r="AM30">
        <v>0</v>
      </c>
      <c r="AN30">
        <v>0</v>
      </c>
      <c r="AO30">
        <v>0</v>
      </c>
      <c r="AP30">
        <v>10.5</v>
      </c>
      <c r="AQ30">
        <v>29.58</v>
      </c>
      <c r="AR30">
        <v>4.25</v>
      </c>
      <c r="AS30">
        <v>4.41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1924.83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327.64999999999998</v>
      </c>
      <c r="L31">
        <v>202.48</v>
      </c>
      <c r="M31">
        <v>88.69</v>
      </c>
      <c r="N31">
        <v>114.48</v>
      </c>
      <c r="O31">
        <v>57.86</v>
      </c>
      <c r="P31">
        <v>134.65</v>
      </c>
      <c r="Q31">
        <v>17.48</v>
      </c>
      <c r="R31">
        <v>35.270000000000003</v>
      </c>
      <c r="S31">
        <v>0</v>
      </c>
      <c r="T31">
        <v>0</v>
      </c>
      <c r="U31">
        <v>238.59</v>
      </c>
      <c r="V31">
        <v>17.27</v>
      </c>
      <c r="W31">
        <v>41.55</v>
      </c>
      <c r="X31">
        <v>142.96</v>
      </c>
      <c r="Y31">
        <v>0</v>
      </c>
      <c r="Z31">
        <v>6.29</v>
      </c>
      <c r="AA31">
        <v>11.42</v>
      </c>
      <c r="AB31">
        <v>38.090000000000003</v>
      </c>
      <c r="AC31">
        <v>18.66</v>
      </c>
      <c r="AD31">
        <v>26.49</v>
      </c>
      <c r="AE31">
        <v>47.65</v>
      </c>
      <c r="AF31">
        <v>8.5500000000000007</v>
      </c>
      <c r="AG31">
        <v>40.46</v>
      </c>
      <c r="AH31">
        <v>112.74</v>
      </c>
      <c r="AI31">
        <v>31.91</v>
      </c>
      <c r="AJ31">
        <v>0</v>
      </c>
      <c r="AK31">
        <v>50.16</v>
      </c>
      <c r="AL31">
        <v>12.32</v>
      </c>
      <c r="AM31">
        <v>0</v>
      </c>
      <c r="AN31">
        <v>0</v>
      </c>
      <c r="AO31">
        <v>0</v>
      </c>
      <c r="AP31">
        <v>8.64</v>
      </c>
      <c r="AQ31">
        <v>14.39</v>
      </c>
      <c r="AR31">
        <v>4.25</v>
      </c>
      <c r="AS31">
        <v>4.41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1869.8200000000004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327.64999999999998</v>
      </c>
      <c r="L32">
        <v>202.48</v>
      </c>
      <c r="M32">
        <v>88.69</v>
      </c>
      <c r="N32">
        <v>114.48</v>
      </c>
      <c r="O32">
        <v>57.86</v>
      </c>
      <c r="P32">
        <v>134.65</v>
      </c>
      <c r="Q32">
        <v>17.48</v>
      </c>
      <c r="R32">
        <v>35.270000000000003</v>
      </c>
      <c r="S32">
        <v>0</v>
      </c>
      <c r="T32">
        <v>0</v>
      </c>
      <c r="U32">
        <v>238.59</v>
      </c>
      <c r="V32">
        <v>17.27</v>
      </c>
      <c r="W32">
        <v>41.55</v>
      </c>
      <c r="X32">
        <v>142.96</v>
      </c>
      <c r="Y32">
        <v>0</v>
      </c>
      <c r="Z32">
        <v>6.29</v>
      </c>
      <c r="AA32">
        <v>0</v>
      </c>
      <c r="AB32">
        <v>25.39</v>
      </c>
      <c r="AC32">
        <v>9.33</v>
      </c>
      <c r="AD32">
        <v>17.57</v>
      </c>
      <c r="AE32">
        <v>47.65</v>
      </c>
      <c r="AF32">
        <v>8.5500000000000007</v>
      </c>
      <c r="AG32">
        <v>40.46</v>
      </c>
      <c r="AH32">
        <v>85.54</v>
      </c>
      <c r="AI32">
        <v>31.91</v>
      </c>
      <c r="AJ32">
        <v>0</v>
      </c>
      <c r="AK32">
        <v>50.16</v>
      </c>
      <c r="AL32">
        <v>12.32</v>
      </c>
      <c r="AM32">
        <v>0</v>
      </c>
      <c r="AN32">
        <v>0</v>
      </c>
      <c r="AO32">
        <v>0</v>
      </c>
      <c r="AP32">
        <v>8.64</v>
      </c>
      <c r="AQ32">
        <v>0</v>
      </c>
      <c r="AR32">
        <v>4.25</v>
      </c>
      <c r="AS32">
        <v>4.41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1785.8600000000001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327.64999999999998</v>
      </c>
      <c r="L33">
        <v>202.48</v>
      </c>
      <c r="M33">
        <v>88.69</v>
      </c>
      <c r="N33">
        <v>114.48</v>
      </c>
      <c r="O33">
        <v>57.86</v>
      </c>
      <c r="P33">
        <v>134.65</v>
      </c>
      <c r="Q33">
        <v>17.48</v>
      </c>
      <c r="R33">
        <v>35.270000000000003</v>
      </c>
      <c r="S33">
        <v>0</v>
      </c>
      <c r="T33">
        <v>0</v>
      </c>
      <c r="U33">
        <v>238.59</v>
      </c>
      <c r="V33">
        <v>17.27</v>
      </c>
      <c r="W33">
        <v>41.55</v>
      </c>
      <c r="X33">
        <v>142.96</v>
      </c>
      <c r="Y33">
        <v>0</v>
      </c>
      <c r="Z33">
        <v>6.29</v>
      </c>
      <c r="AA33">
        <v>0</v>
      </c>
      <c r="AB33">
        <v>11.57</v>
      </c>
      <c r="AC33">
        <v>9.33</v>
      </c>
      <c r="AD33">
        <v>8.7799999999999994</v>
      </c>
      <c r="AE33">
        <v>47.65</v>
      </c>
      <c r="AF33">
        <v>8.5500000000000007</v>
      </c>
      <c r="AG33">
        <v>40.46</v>
      </c>
      <c r="AH33">
        <v>85.54</v>
      </c>
      <c r="AI33">
        <v>31.91</v>
      </c>
      <c r="AJ33">
        <v>0</v>
      </c>
      <c r="AK33">
        <v>50.16</v>
      </c>
      <c r="AL33">
        <v>12.32</v>
      </c>
      <c r="AM33">
        <v>0</v>
      </c>
      <c r="AN33">
        <v>0</v>
      </c>
      <c r="AO33">
        <v>0</v>
      </c>
      <c r="AP33">
        <v>8.64</v>
      </c>
      <c r="AQ33">
        <v>0</v>
      </c>
      <c r="AR33">
        <v>4.25</v>
      </c>
      <c r="AS33">
        <v>4.41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1763.25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327.64999999999998</v>
      </c>
      <c r="L34">
        <v>202.48</v>
      </c>
      <c r="M34">
        <v>88.69</v>
      </c>
      <c r="N34">
        <v>114.48</v>
      </c>
      <c r="O34">
        <v>57.86</v>
      </c>
      <c r="P34">
        <v>134.65</v>
      </c>
      <c r="Q34">
        <v>17.48</v>
      </c>
      <c r="R34">
        <v>35.270000000000003</v>
      </c>
      <c r="S34">
        <v>0</v>
      </c>
      <c r="T34">
        <v>0</v>
      </c>
      <c r="U34">
        <v>238.59</v>
      </c>
      <c r="V34">
        <v>17.27</v>
      </c>
      <c r="W34">
        <v>41.55</v>
      </c>
      <c r="X34">
        <v>142.96</v>
      </c>
      <c r="Y34">
        <v>0</v>
      </c>
      <c r="Z34">
        <v>6.29</v>
      </c>
      <c r="AA34">
        <v>0</v>
      </c>
      <c r="AB34">
        <v>11.57</v>
      </c>
      <c r="AC34">
        <v>9.33</v>
      </c>
      <c r="AD34">
        <v>8.7799999999999994</v>
      </c>
      <c r="AE34">
        <v>47.65</v>
      </c>
      <c r="AF34">
        <v>8.5500000000000007</v>
      </c>
      <c r="AG34">
        <v>40.46</v>
      </c>
      <c r="AH34">
        <v>67.64</v>
      </c>
      <c r="AI34">
        <v>4.91</v>
      </c>
      <c r="AJ34">
        <v>0</v>
      </c>
      <c r="AK34">
        <v>50.16</v>
      </c>
      <c r="AL34">
        <v>12.32</v>
      </c>
      <c r="AM34">
        <v>0</v>
      </c>
      <c r="AN34">
        <v>0</v>
      </c>
      <c r="AO34">
        <v>0</v>
      </c>
      <c r="AP34">
        <v>8.64</v>
      </c>
      <c r="AQ34">
        <v>0</v>
      </c>
      <c r="AR34">
        <v>4.25</v>
      </c>
      <c r="AS34">
        <v>4.41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1718.3500000000001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306.37</v>
      </c>
      <c r="L35">
        <v>202.48</v>
      </c>
      <c r="M35">
        <v>88.69</v>
      </c>
      <c r="N35">
        <v>114.48</v>
      </c>
      <c r="O35">
        <v>57.86</v>
      </c>
      <c r="P35">
        <v>134.65</v>
      </c>
      <c r="Q35">
        <v>17.48</v>
      </c>
      <c r="R35">
        <v>35.270000000000003</v>
      </c>
      <c r="S35">
        <v>0</v>
      </c>
      <c r="T35">
        <v>0</v>
      </c>
      <c r="U35">
        <v>249.43</v>
      </c>
      <c r="V35">
        <v>17.27</v>
      </c>
      <c r="W35">
        <v>41.55</v>
      </c>
      <c r="X35">
        <v>142.96</v>
      </c>
      <c r="Y35">
        <v>0</v>
      </c>
      <c r="Z35">
        <v>6.29</v>
      </c>
      <c r="AA35">
        <v>0</v>
      </c>
      <c r="AB35">
        <v>11.57</v>
      </c>
      <c r="AC35">
        <v>9.33</v>
      </c>
      <c r="AD35">
        <v>8.7799999999999994</v>
      </c>
      <c r="AE35">
        <v>31.77</v>
      </c>
      <c r="AF35">
        <v>8.5500000000000007</v>
      </c>
      <c r="AG35">
        <v>40.46</v>
      </c>
      <c r="AH35">
        <v>41.09</v>
      </c>
      <c r="AI35">
        <v>2.46</v>
      </c>
      <c r="AJ35">
        <v>0</v>
      </c>
      <c r="AK35">
        <v>50.16</v>
      </c>
      <c r="AL35">
        <v>12.32</v>
      </c>
      <c r="AM35">
        <v>0</v>
      </c>
      <c r="AN35">
        <v>0</v>
      </c>
      <c r="AO35">
        <v>0</v>
      </c>
      <c r="AP35">
        <v>8.0299999999999994</v>
      </c>
      <c r="AQ35">
        <v>0</v>
      </c>
      <c r="AR35">
        <v>4.25</v>
      </c>
      <c r="AS35">
        <v>4.41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1662.4199999999998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289.02</v>
      </c>
      <c r="L36">
        <v>202.48</v>
      </c>
      <c r="M36">
        <v>88.69</v>
      </c>
      <c r="N36">
        <v>114.48</v>
      </c>
      <c r="O36">
        <v>57.86</v>
      </c>
      <c r="P36">
        <v>134.65</v>
      </c>
      <c r="Q36">
        <v>17.48</v>
      </c>
      <c r="R36">
        <v>35.270000000000003</v>
      </c>
      <c r="S36">
        <v>0</v>
      </c>
      <c r="T36">
        <v>0</v>
      </c>
      <c r="U36">
        <v>265.70999999999998</v>
      </c>
      <c r="V36">
        <v>17.27</v>
      </c>
      <c r="W36">
        <v>41.55</v>
      </c>
      <c r="X36">
        <v>142.96</v>
      </c>
      <c r="Y36">
        <v>0</v>
      </c>
      <c r="Z36">
        <v>6.26</v>
      </c>
      <c r="AA36">
        <v>0</v>
      </c>
      <c r="AB36">
        <v>2.31</v>
      </c>
      <c r="AC36">
        <v>9.33</v>
      </c>
      <c r="AD36">
        <v>8.7799999999999994</v>
      </c>
      <c r="AE36">
        <v>31.77</v>
      </c>
      <c r="AF36">
        <v>8.5500000000000007</v>
      </c>
      <c r="AG36">
        <v>40.46</v>
      </c>
      <c r="AH36">
        <v>41.09</v>
      </c>
      <c r="AI36">
        <v>0</v>
      </c>
      <c r="AJ36">
        <v>0</v>
      </c>
      <c r="AK36">
        <v>50.16</v>
      </c>
      <c r="AL36">
        <v>12.32</v>
      </c>
      <c r="AM36">
        <v>0</v>
      </c>
      <c r="AN36">
        <v>0</v>
      </c>
      <c r="AO36">
        <v>0</v>
      </c>
      <c r="AP36">
        <v>8.0299999999999994</v>
      </c>
      <c r="AQ36">
        <v>0</v>
      </c>
      <c r="AR36">
        <v>7.45</v>
      </c>
      <c r="AS36">
        <v>4.41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1652.8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245.82</v>
      </c>
      <c r="L37">
        <v>173.86</v>
      </c>
      <c r="M37">
        <v>88.69</v>
      </c>
      <c r="N37">
        <v>114.48</v>
      </c>
      <c r="O37">
        <v>57.86</v>
      </c>
      <c r="P37">
        <v>134.65</v>
      </c>
      <c r="Q37">
        <v>15.26</v>
      </c>
      <c r="R37">
        <v>30.67</v>
      </c>
      <c r="S37">
        <v>0</v>
      </c>
      <c r="T37">
        <v>0</v>
      </c>
      <c r="U37">
        <v>278.36</v>
      </c>
      <c r="V37">
        <v>17.27</v>
      </c>
      <c r="W37">
        <v>41.55</v>
      </c>
      <c r="X37">
        <v>142.96</v>
      </c>
      <c r="Y37">
        <v>0</v>
      </c>
      <c r="Z37">
        <v>6.26</v>
      </c>
      <c r="AA37">
        <v>0</v>
      </c>
      <c r="AB37">
        <v>11.57</v>
      </c>
      <c r="AC37">
        <v>9.33</v>
      </c>
      <c r="AD37">
        <v>8.7799999999999994</v>
      </c>
      <c r="AE37">
        <v>31.77</v>
      </c>
      <c r="AF37">
        <v>8.5500000000000007</v>
      </c>
      <c r="AG37">
        <v>40.46</v>
      </c>
      <c r="AH37">
        <v>41.09</v>
      </c>
      <c r="AI37">
        <v>0</v>
      </c>
      <c r="AJ37">
        <v>0</v>
      </c>
      <c r="AK37">
        <v>50.16</v>
      </c>
      <c r="AL37">
        <v>12.32</v>
      </c>
      <c r="AM37">
        <v>0</v>
      </c>
      <c r="AN37">
        <v>0</v>
      </c>
      <c r="AO37">
        <v>0</v>
      </c>
      <c r="AP37">
        <v>8.0299999999999994</v>
      </c>
      <c r="AQ37">
        <v>0</v>
      </c>
      <c r="AR37">
        <v>39.380000000000003</v>
      </c>
      <c r="AS37">
        <v>4.41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245.82</v>
      </c>
      <c r="L38">
        <v>173.86</v>
      </c>
      <c r="M38">
        <v>88.69</v>
      </c>
      <c r="N38">
        <v>114.48</v>
      </c>
      <c r="O38">
        <v>57.86</v>
      </c>
      <c r="P38">
        <v>134.65</v>
      </c>
      <c r="Q38">
        <v>15.26</v>
      </c>
      <c r="R38">
        <v>30.67</v>
      </c>
      <c r="S38">
        <v>0</v>
      </c>
      <c r="T38">
        <v>0</v>
      </c>
      <c r="U38">
        <v>286.5</v>
      </c>
      <c r="V38">
        <v>17.27</v>
      </c>
      <c r="W38">
        <v>41.55</v>
      </c>
      <c r="X38">
        <v>142.96</v>
      </c>
      <c r="Y38">
        <v>0</v>
      </c>
      <c r="Z38">
        <v>6.26</v>
      </c>
      <c r="AA38">
        <v>0</v>
      </c>
      <c r="AB38">
        <v>11.57</v>
      </c>
      <c r="AC38">
        <v>9.33</v>
      </c>
      <c r="AD38">
        <v>8.7799999999999994</v>
      </c>
      <c r="AE38">
        <v>31.77</v>
      </c>
      <c r="AF38">
        <v>8.5500000000000007</v>
      </c>
      <c r="AG38">
        <v>40.46</v>
      </c>
      <c r="AH38">
        <v>40.340000000000003</v>
      </c>
      <c r="AI38">
        <v>0</v>
      </c>
      <c r="AJ38">
        <v>0</v>
      </c>
      <c r="AK38">
        <v>50.16</v>
      </c>
      <c r="AL38">
        <v>12.32</v>
      </c>
      <c r="AM38">
        <v>0</v>
      </c>
      <c r="AN38">
        <v>0</v>
      </c>
      <c r="AO38">
        <v>0</v>
      </c>
      <c r="AP38">
        <v>8.0299999999999994</v>
      </c>
      <c r="AQ38">
        <v>0</v>
      </c>
      <c r="AR38">
        <v>39.380000000000003</v>
      </c>
      <c r="AS38">
        <v>4.41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1635.3899999999999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245.82</v>
      </c>
      <c r="L39">
        <v>173.86</v>
      </c>
      <c r="M39">
        <v>88.69</v>
      </c>
      <c r="N39">
        <v>114.48</v>
      </c>
      <c r="O39">
        <v>57.86</v>
      </c>
      <c r="P39">
        <v>134.65</v>
      </c>
      <c r="Q39">
        <v>15.26</v>
      </c>
      <c r="R39">
        <v>30.67</v>
      </c>
      <c r="S39">
        <v>0</v>
      </c>
      <c r="T39">
        <v>0</v>
      </c>
      <c r="U39">
        <v>291.92</v>
      </c>
      <c r="V39">
        <v>17.27</v>
      </c>
      <c r="W39">
        <v>42.1</v>
      </c>
      <c r="X39">
        <v>142.96</v>
      </c>
      <c r="Y39">
        <v>0</v>
      </c>
      <c r="Z39">
        <v>6.26</v>
      </c>
      <c r="AA39">
        <v>0</v>
      </c>
      <c r="AB39">
        <v>2.31</v>
      </c>
      <c r="AC39">
        <v>9.33</v>
      </c>
      <c r="AD39">
        <v>8.7799999999999994</v>
      </c>
      <c r="AE39">
        <v>31.77</v>
      </c>
      <c r="AF39">
        <v>8.5500000000000007</v>
      </c>
      <c r="AG39">
        <v>40.46</v>
      </c>
      <c r="AH39">
        <v>38.35</v>
      </c>
      <c r="AI39">
        <v>0</v>
      </c>
      <c r="AJ39">
        <v>0</v>
      </c>
      <c r="AK39">
        <v>50.16</v>
      </c>
      <c r="AL39">
        <v>12.32</v>
      </c>
      <c r="AM39">
        <v>0</v>
      </c>
      <c r="AN39">
        <v>0</v>
      </c>
      <c r="AO39">
        <v>0</v>
      </c>
      <c r="AP39">
        <v>8.0299999999999994</v>
      </c>
      <c r="AQ39">
        <v>0</v>
      </c>
      <c r="AR39">
        <v>7.45</v>
      </c>
      <c r="AS39">
        <v>4.41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1598.1799999999998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255.46</v>
      </c>
      <c r="L40">
        <v>173.86</v>
      </c>
      <c r="M40">
        <v>88.69</v>
      </c>
      <c r="N40">
        <v>114.48</v>
      </c>
      <c r="O40">
        <v>57.86</v>
      </c>
      <c r="P40">
        <v>134.65</v>
      </c>
      <c r="Q40">
        <v>15.26</v>
      </c>
      <c r="R40">
        <v>30.67</v>
      </c>
      <c r="S40">
        <v>0</v>
      </c>
      <c r="T40">
        <v>0</v>
      </c>
      <c r="U40">
        <v>297.35000000000002</v>
      </c>
      <c r="V40">
        <v>17.27</v>
      </c>
      <c r="W40">
        <v>43.89</v>
      </c>
      <c r="X40">
        <v>142.96</v>
      </c>
      <c r="Y40">
        <v>0</v>
      </c>
      <c r="Z40">
        <v>6.26</v>
      </c>
      <c r="AA40">
        <v>0</v>
      </c>
      <c r="AB40">
        <v>2.31</v>
      </c>
      <c r="AC40">
        <v>9.33</v>
      </c>
      <c r="AD40">
        <v>8.7799999999999994</v>
      </c>
      <c r="AE40">
        <v>31.77</v>
      </c>
      <c r="AF40">
        <v>8.5500000000000007</v>
      </c>
      <c r="AG40">
        <v>40.46</v>
      </c>
      <c r="AH40">
        <v>38.35</v>
      </c>
      <c r="AI40">
        <v>0</v>
      </c>
      <c r="AJ40">
        <v>0</v>
      </c>
      <c r="AK40">
        <v>50.16</v>
      </c>
      <c r="AL40">
        <v>25.77</v>
      </c>
      <c r="AM40">
        <v>0</v>
      </c>
      <c r="AN40">
        <v>0</v>
      </c>
      <c r="AO40">
        <v>0</v>
      </c>
      <c r="AP40">
        <v>8.0299999999999994</v>
      </c>
      <c r="AQ40">
        <v>0</v>
      </c>
      <c r="AR40">
        <v>4.25</v>
      </c>
      <c r="AS40">
        <v>4.41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1625.29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255.46</v>
      </c>
      <c r="L41">
        <v>173.86</v>
      </c>
      <c r="M41">
        <v>88.69</v>
      </c>
      <c r="N41">
        <v>114.48</v>
      </c>
      <c r="O41">
        <v>57.86</v>
      </c>
      <c r="P41">
        <v>134.65</v>
      </c>
      <c r="Q41">
        <v>15.26</v>
      </c>
      <c r="R41">
        <v>30.67</v>
      </c>
      <c r="S41">
        <v>0</v>
      </c>
      <c r="T41">
        <v>0</v>
      </c>
      <c r="U41">
        <v>302.76</v>
      </c>
      <c r="V41">
        <v>15.08</v>
      </c>
      <c r="W41">
        <v>37.5</v>
      </c>
      <c r="X41">
        <v>142.96</v>
      </c>
      <c r="Y41">
        <v>0</v>
      </c>
      <c r="Z41">
        <v>0</v>
      </c>
      <c r="AA41">
        <v>0</v>
      </c>
      <c r="AB41">
        <v>2.31</v>
      </c>
      <c r="AC41">
        <v>9.33</v>
      </c>
      <c r="AD41">
        <v>8.7799999999999994</v>
      </c>
      <c r="AE41">
        <v>31.77</v>
      </c>
      <c r="AF41">
        <v>8.5500000000000007</v>
      </c>
      <c r="AG41">
        <v>40.46</v>
      </c>
      <c r="AH41">
        <v>38.35</v>
      </c>
      <c r="AI41">
        <v>0</v>
      </c>
      <c r="AJ41">
        <v>0</v>
      </c>
      <c r="AK41">
        <v>50.16</v>
      </c>
      <c r="AL41">
        <v>76.52</v>
      </c>
      <c r="AM41">
        <v>0</v>
      </c>
      <c r="AN41">
        <v>0</v>
      </c>
      <c r="AO41">
        <v>0</v>
      </c>
      <c r="AP41">
        <v>8.0299999999999994</v>
      </c>
      <c r="AQ41">
        <v>0</v>
      </c>
      <c r="AR41">
        <v>4.25</v>
      </c>
      <c r="AS41">
        <v>4.41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1666.61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265.10000000000002</v>
      </c>
      <c r="L42">
        <v>173.86</v>
      </c>
      <c r="M42">
        <v>88.69</v>
      </c>
      <c r="N42">
        <v>114.48</v>
      </c>
      <c r="O42">
        <v>57.86</v>
      </c>
      <c r="P42">
        <v>134.65</v>
      </c>
      <c r="Q42">
        <v>15.26</v>
      </c>
      <c r="R42">
        <v>30.67</v>
      </c>
      <c r="S42">
        <v>0</v>
      </c>
      <c r="T42">
        <v>0</v>
      </c>
      <c r="U42">
        <v>308.18</v>
      </c>
      <c r="V42">
        <v>15.08</v>
      </c>
      <c r="W42">
        <v>37.5</v>
      </c>
      <c r="X42">
        <v>142.96</v>
      </c>
      <c r="Y42">
        <v>0</v>
      </c>
      <c r="Z42">
        <v>0</v>
      </c>
      <c r="AA42">
        <v>0</v>
      </c>
      <c r="AB42">
        <v>2.31</v>
      </c>
      <c r="AC42">
        <v>9.33</v>
      </c>
      <c r="AD42">
        <v>8.7799999999999994</v>
      </c>
      <c r="AE42">
        <v>31.77</v>
      </c>
      <c r="AF42">
        <v>8.5500000000000007</v>
      </c>
      <c r="AG42">
        <v>40.46</v>
      </c>
      <c r="AH42">
        <v>22.55</v>
      </c>
      <c r="AI42">
        <v>0</v>
      </c>
      <c r="AJ42">
        <v>0</v>
      </c>
      <c r="AK42">
        <v>50.16</v>
      </c>
      <c r="AL42">
        <v>76.52</v>
      </c>
      <c r="AM42">
        <v>0</v>
      </c>
      <c r="AN42">
        <v>0</v>
      </c>
      <c r="AO42">
        <v>0</v>
      </c>
      <c r="AP42">
        <v>8.0299999999999994</v>
      </c>
      <c r="AQ42">
        <v>0</v>
      </c>
      <c r="AR42">
        <v>4.25</v>
      </c>
      <c r="AS42">
        <v>4.41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1665.87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284.38</v>
      </c>
      <c r="L43">
        <v>173.86</v>
      </c>
      <c r="M43">
        <v>88.69</v>
      </c>
      <c r="N43">
        <v>114.48</v>
      </c>
      <c r="O43">
        <v>57.86</v>
      </c>
      <c r="P43">
        <v>134.65</v>
      </c>
      <c r="Q43">
        <v>15.26</v>
      </c>
      <c r="R43">
        <v>30.67</v>
      </c>
      <c r="S43">
        <v>0</v>
      </c>
      <c r="T43">
        <v>0</v>
      </c>
      <c r="U43">
        <v>309.08</v>
      </c>
      <c r="V43">
        <v>15.08</v>
      </c>
      <c r="W43">
        <v>37.5</v>
      </c>
      <c r="X43">
        <v>142.96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8.7799999999999994</v>
      </c>
      <c r="AE43">
        <v>31.77</v>
      </c>
      <c r="AF43">
        <v>8.5500000000000007</v>
      </c>
      <c r="AG43">
        <v>40.46</v>
      </c>
      <c r="AH43">
        <v>22.55</v>
      </c>
      <c r="AI43">
        <v>0</v>
      </c>
      <c r="AJ43">
        <v>0</v>
      </c>
      <c r="AK43">
        <v>50.16</v>
      </c>
      <c r="AL43">
        <v>76.52</v>
      </c>
      <c r="AM43">
        <v>0</v>
      </c>
      <c r="AN43">
        <v>0</v>
      </c>
      <c r="AO43">
        <v>0</v>
      </c>
      <c r="AP43">
        <v>8.0299999999999994</v>
      </c>
      <c r="AQ43">
        <v>0</v>
      </c>
      <c r="AR43">
        <v>4.25</v>
      </c>
      <c r="AS43">
        <v>4.41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1676.72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284.38</v>
      </c>
      <c r="L44">
        <v>173.86</v>
      </c>
      <c r="M44">
        <v>88.69</v>
      </c>
      <c r="N44">
        <v>114.48</v>
      </c>
      <c r="O44">
        <v>57.86</v>
      </c>
      <c r="P44">
        <v>134.65</v>
      </c>
      <c r="Q44">
        <v>15.26</v>
      </c>
      <c r="R44">
        <v>30.67</v>
      </c>
      <c r="S44">
        <v>0</v>
      </c>
      <c r="T44">
        <v>0</v>
      </c>
      <c r="U44">
        <v>309.08</v>
      </c>
      <c r="V44">
        <v>15.08</v>
      </c>
      <c r="W44">
        <v>37.5</v>
      </c>
      <c r="X44">
        <v>142.96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8.7799999999999994</v>
      </c>
      <c r="AE44">
        <v>31.77</v>
      </c>
      <c r="AF44">
        <v>8.5500000000000007</v>
      </c>
      <c r="AG44">
        <v>40.46</v>
      </c>
      <c r="AH44">
        <v>22.55</v>
      </c>
      <c r="AI44">
        <v>0</v>
      </c>
      <c r="AJ44">
        <v>0</v>
      </c>
      <c r="AK44">
        <v>50.16</v>
      </c>
      <c r="AL44">
        <v>76.52</v>
      </c>
      <c r="AM44">
        <v>0</v>
      </c>
      <c r="AN44">
        <v>0</v>
      </c>
      <c r="AO44">
        <v>0</v>
      </c>
      <c r="AP44">
        <v>8.0299999999999994</v>
      </c>
      <c r="AQ44">
        <v>0</v>
      </c>
      <c r="AR44">
        <v>4.25</v>
      </c>
      <c r="AS44">
        <v>4.41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1676.72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289.02</v>
      </c>
      <c r="L45">
        <v>173.86</v>
      </c>
      <c r="M45">
        <v>88.69</v>
      </c>
      <c r="N45">
        <v>114.48</v>
      </c>
      <c r="O45">
        <v>57.86</v>
      </c>
      <c r="P45">
        <v>134.65</v>
      </c>
      <c r="Q45">
        <v>15.15</v>
      </c>
      <c r="R45">
        <v>30.46</v>
      </c>
      <c r="S45">
        <v>0</v>
      </c>
      <c r="T45">
        <v>0</v>
      </c>
      <c r="U45">
        <v>309.08</v>
      </c>
      <c r="V45">
        <v>14.97</v>
      </c>
      <c r="W45">
        <v>42.86</v>
      </c>
      <c r="X45">
        <v>142.96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8.7799999999999994</v>
      </c>
      <c r="AE45">
        <v>31.77</v>
      </c>
      <c r="AF45">
        <v>8.5500000000000007</v>
      </c>
      <c r="AG45">
        <v>40.46</v>
      </c>
      <c r="AH45">
        <v>22.55</v>
      </c>
      <c r="AI45">
        <v>0</v>
      </c>
      <c r="AJ45">
        <v>0</v>
      </c>
      <c r="AK45">
        <v>50.16</v>
      </c>
      <c r="AL45">
        <v>25.77</v>
      </c>
      <c r="AM45">
        <v>0</v>
      </c>
      <c r="AN45">
        <v>0</v>
      </c>
      <c r="AO45">
        <v>0</v>
      </c>
      <c r="AP45">
        <v>12.59</v>
      </c>
      <c r="AQ45">
        <v>0</v>
      </c>
      <c r="AR45">
        <v>39.380000000000003</v>
      </c>
      <c r="AS45">
        <v>25.93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1696.75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289.02</v>
      </c>
      <c r="L46">
        <v>173.86</v>
      </c>
      <c r="M46">
        <v>88.69</v>
      </c>
      <c r="N46">
        <v>114.48</v>
      </c>
      <c r="O46">
        <v>57.86</v>
      </c>
      <c r="P46">
        <v>134.65</v>
      </c>
      <c r="Q46">
        <v>15.15</v>
      </c>
      <c r="R46">
        <v>30.46</v>
      </c>
      <c r="S46">
        <v>0</v>
      </c>
      <c r="T46">
        <v>0</v>
      </c>
      <c r="U46">
        <v>309.08</v>
      </c>
      <c r="V46">
        <v>14.97</v>
      </c>
      <c r="W46">
        <v>42.86</v>
      </c>
      <c r="X46">
        <v>142.96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8.7799999999999994</v>
      </c>
      <c r="AE46">
        <v>31.77</v>
      </c>
      <c r="AF46">
        <v>8.5500000000000007</v>
      </c>
      <c r="AG46">
        <v>40.46</v>
      </c>
      <c r="AH46">
        <v>22.55</v>
      </c>
      <c r="AI46">
        <v>0</v>
      </c>
      <c r="AJ46">
        <v>0</v>
      </c>
      <c r="AK46">
        <v>50.16</v>
      </c>
      <c r="AL46">
        <v>12.32</v>
      </c>
      <c r="AM46">
        <v>0</v>
      </c>
      <c r="AN46">
        <v>0</v>
      </c>
      <c r="AO46">
        <v>0</v>
      </c>
      <c r="AP46">
        <v>12.59</v>
      </c>
      <c r="AQ46">
        <v>0</v>
      </c>
      <c r="AR46">
        <v>39.380000000000003</v>
      </c>
      <c r="AS46">
        <v>25.93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1683.3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289.02</v>
      </c>
      <c r="L47">
        <v>173.86</v>
      </c>
      <c r="M47">
        <v>88.69</v>
      </c>
      <c r="N47">
        <v>114.48</v>
      </c>
      <c r="O47">
        <v>57.86</v>
      </c>
      <c r="P47">
        <v>134.65</v>
      </c>
      <c r="Q47">
        <v>15.15</v>
      </c>
      <c r="R47">
        <v>30.46</v>
      </c>
      <c r="S47">
        <v>0</v>
      </c>
      <c r="T47">
        <v>0</v>
      </c>
      <c r="U47">
        <v>309.08</v>
      </c>
      <c r="V47">
        <v>17.27</v>
      </c>
      <c r="W47">
        <v>43.89</v>
      </c>
      <c r="X47">
        <v>142.96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8.7799999999999994</v>
      </c>
      <c r="AE47">
        <v>31.77</v>
      </c>
      <c r="AF47">
        <v>8.5500000000000007</v>
      </c>
      <c r="AG47">
        <v>40.46</v>
      </c>
      <c r="AH47">
        <v>22.55</v>
      </c>
      <c r="AI47">
        <v>0</v>
      </c>
      <c r="AJ47">
        <v>0</v>
      </c>
      <c r="AK47">
        <v>50.16</v>
      </c>
      <c r="AL47">
        <v>12.32</v>
      </c>
      <c r="AM47">
        <v>0</v>
      </c>
      <c r="AN47">
        <v>0</v>
      </c>
      <c r="AO47">
        <v>0</v>
      </c>
      <c r="AP47">
        <v>8.64</v>
      </c>
      <c r="AQ47">
        <v>0</v>
      </c>
      <c r="AR47">
        <v>3.19</v>
      </c>
      <c r="AS47">
        <v>25.93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1646.4900000000002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289.02</v>
      </c>
      <c r="L48">
        <v>173.86</v>
      </c>
      <c r="M48">
        <v>88.69</v>
      </c>
      <c r="N48">
        <v>114.48</v>
      </c>
      <c r="O48">
        <v>57.86</v>
      </c>
      <c r="P48">
        <v>134.65</v>
      </c>
      <c r="Q48">
        <v>15.15</v>
      </c>
      <c r="R48">
        <v>30.46</v>
      </c>
      <c r="S48">
        <v>0</v>
      </c>
      <c r="T48">
        <v>0</v>
      </c>
      <c r="U48">
        <v>309.08</v>
      </c>
      <c r="V48">
        <v>17.27</v>
      </c>
      <c r="W48">
        <v>43.89</v>
      </c>
      <c r="X48">
        <v>142.96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8.7799999999999994</v>
      </c>
      <c r="AE48">
        <v>31.77</v>
      </c>
      <c r="AF48">
        <v>8.5500000000000007</v>
      </c>
      <c r="AG48">
        <v>40.46</v>
      </c>
      <c r="AH48">
        <v>22.55</v>
      </c>
      <c r="AI48">
        <v>0</v>
      </c>
      <c r="AJ48">
        <v>0</v>
      </c>
      <c r="AK48">
        <v>50.16</v>
      </c>
      <c r="AL48">
        <v>12.32</v>
      </c>
      <c r="AM48">
        <v>0</v>
      </c>
      <c r="AN48">
        <v>0</v>
      </c>
      <c r="AO48">
        <v>0</v>
      </c>
      <c r="AP48">
        <v>8.64</v>
      </c>
      <c r="AQ48">
        <v>0</v>
      </c>
      <c r="AR48">
        <v>3.19</v>
      </c>
      <c r="AS48">
        <v>25.93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1646.4900000000002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289.02</v>
      </c>
      <c r="L49">
        <v>202.48</v>
      </c>
      <c r="M49">
        <v>88.69</v>
      </c>
      <c r="N49">
        <v>114.48</v>
      </c>
      <c r="O49">
        <v>57.86</v>
      </c>
      <c r="P49">
        <v>134.65</v>
      </c>
      <c r="Q49">
        <v>17.48</v>
      </c>
      <c r="R49">
        <v>35.270000000000003</v>
      </c>
      <c r="S49">
        <v>0</v>
      </c>
      <c r="T49">
        <v>0</v>
      </c>
      <c r="U49">
        <v>309.08</v>
      </c>
      <c r="V49">
        <v>17.27</v>
      </c>
      <c r="W49">
        <v>43.89</v>
      </c>
      <c r="X49">
        <v>142.96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8.7799999999999994</v>
      </c>
      <c r="AE49">
        <v>31.77</v>
      </c>
      <c r="AF49">
        <v>8.5500000000000007</v>
      </c>
      <c r="AG49">
        <v>40.46</v>
      </c>
      <c r="AH49">
        <v>22.55</v>
      </c>
      <c r="AI49">
        <v>0</v>
      </c>
      <c r="AJ49">
        <v>0</v>
      </c>
      <c r="AK49">
        <v>50.16</v>
      </c>
      <c r="AL49">
        <v>12.32</v>
      </c>
      <c r="AM49">
        <v>0</v>
      </c>
      <c r="AN49">
        <v>0</v>
      </c>
      <c r="AO49">
        <v>0</v>
      </c>
      <c r="AP49">
        <v>8.64</v>
      </c>
      <c r="AQ49">
        <v>0</v>
      </c>
      <c r="AR49">
        <v>3.19</v>
      </c>
      <c r="AS49">
        <v>25.93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1682.2500000000002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289.02</v>
      </c>
      <c r="L50">
        <v>202.48</v>
      </c>
      <c r="M50">
        <v>88.69</v>
      </c>
      <c r="N50">
        <v>114.48</v>
      </c>
      <c r="O50">
        <v>57.86</v>
      </c>
      <c r="P50">
        <v>134.65</v>
      </c>
      <c r="Q50">
        <v>17.48</v>
      </c>
      <c r="R50">
        <v>35.270000000000003</v>
      </c>
      <c r="S50">
        <v>0</v>
      </c>
      <c r="T50">
        <v>0</v>
      </c>
      <c r="U50">
        <v>309.08</v>
      </c>
      <c r="V50">
        <v>17.27</v>
      </c>
      <c r="W50">
        <v>43.89</v>
      </c>
      <c r="X50">
        <v>142.96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8.7799999999999994</v>
      </c>
      <c r="AE50">
        <v>31.77</v>
      </c>
      <c r="AF50">
        <v>8.5500000000000007</v>
      </c>
      <c r="AG50">
        <v>40.46</v>
      </c>
      <c r="AH50">
        <v>22.55</v>
      </c>
      <c r="AI50">
        <v>0</v>
      </c>
      <c r="AJ50">
        <v>0</v>
      </c>
      <c r="AK50">
        <v>50.16</v>
      </c>
      <c r="AL50">
        <v>12.32</v>
      </c>
      <c r="AM50">
        <v>0</v>
      </c>
      <c r="AN50">
        <v>0</v>
      </c>
      <c r="AO50">
        <v>0</v>
      </c>
      <c r="AP50">
        <v>8.64</v>
      </c>
      <c r="AQ50">
        <v>0</v>
      </c>
      <c r="AR50">
        <v>3.19</v>
      </c>
      <c r="AS50">
        <v>25.93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1682.2500000000002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289.02</v>
      </c>
      <c r="L51">
        <v>202.48</v>
      </c>
      <c r="M51">
        <v>88.69</v>
      </c>
      <c r="N51">
        <v>114.48</v>
      </c>
      <c r="O51">
        <v>57.86</v>
      </c>
      <c r="P51">
        <v>134.65</v>
      </c>
      <c r="Q51">
        <v>17.48</v>
      </c>
      <c r="R51">
        <v>35.270000000000003</v>
      </c>
      <c r="S51">
        <v>0</v>
      </c>
      <c r="T51">
        <v>0</v>
      </c>
      <c r="U51">
        <v>309.08</v>
      </c>
      <c r="V51">
        <v>17.27</v>
      </c>
      <c r="W51">
        <v>43.89</v>
      </c>
      <c r="X51">
        <v>142.96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8.7799999999999994</v>
      </c>
      <c r="AE51">
        <v>31.77</v>
      </c>
      <c r="AF51">
        <v>8.5500000000000007</v>
      </c>
      <c r="AG51">
        <v>40.46</v>
      </c>
      <c r="AH51">
        <v>22.55</v>
      </c>
      <c r="AI51">
        <v>0</v>
      </c>
      <c r="AJ51">
        <v>0</v>
      </c>
      <c r="AK51">
        <v>50.16</v>
      </c>
      <c r="AL51">
        <v>12.32</v>
      </c>
      <c r="AM51">
        <v>0</v>
      </c>
      <c r="AN51">
        <v>0</v>
      </c>
      <c r="AO51">
        <v>0</v>
      </c>
      <c r="AP51">
        <v>8.64</v>
      </c>
      <c r="AQ51">
        <v>0</v>
      </c>
      <c r="AR51">
        <v>3.19</v>
      </c>
      <c r="AS51">
        <v>4.41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1660.7300000000002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289.02</v>
      </c>
      <c r="L52">
        <v>202.48</v>
      </c>
      <c r="M52">
        <v>88.69</v>
      </c>
      <c r="N52">
        <v>114.48</v>
      </c>
      <c r="O52">
        <v>57.86</v>
      </c>
      <c r="P52">
        <v>134.65</v>
      </c>
      <c r="Q52">
        <v>17.48</v>
      </c>
      <c r="R52">
        <v>35.270000000000003</v>
      </c>
      <c r="S52">
        <v>0</v>
      </c>
      <c r="T52">
        <v>0</v>
      </c>
      <c r="U52">
        <v>309.08</v>
      </c>
      <c r="V52">
        <v>17.27</v>
      </c>
      <c r="W52">
        <v>43.89</v>
      </c>
      <c r="X52">
        <v>142.96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8.7799999999999994</v>
      </c>
      <c r="AE52">
        <v>31.77</v>
      </c>
      <c r="AF52">
        <v>8.5500000000000007</v>
      </c>
      <c r="AG52">
        <v>40.46</v>
      </c>
      <c r="AH52">
        <v>22.55</v>
      </c>
      <c r="AI52">
        <v>0</v>
      </c>
      <c r="AJ52">
        <v>0</v>
      </c>
      <c r="AK52">
        <v>50.16</v>
      </c>
      <c r="AL52">
        <v>12.32</v>
      </c>
      <c r="AM52">
        <v>0</v>
      </c>
      <c r="AN52">
        <v>0</v>
      </c>
      <c r="AO52">
        <v>0</v>
      </c>
      <c r="AP52">
        <v>8.64</v>
      </c>
      <c r="AQ52">
        <v>0</v>
      </c>
      <c r="AR52">
        <v>3.19</v>
      </c>
      <c r="AS52">
        <v>4.41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1660.7300000000002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289.02</v>
      </c>
      <c r="L53">
        <v>173.86</v>
      </c>
      <c r="M53">
        <v>88.69</v>
      </c>
      <c r="N53">
        <v>114.48</v>
      </c>
      <c r="O53">
        <v>57.86</v>
      </c>
      <c r="P53">
        <v>134.65</v>
      </c>
      <c r="Q53">
        <v>17.48</v>
      </c>
      <c r="R53">
        <v>35.270000000000003</v>
      </c>
      <c r="S53">
        <v>0</v>
      </c>
      <c r="T53">
        <v>0</v>
      </c>
      <c r="U53">
        <v>309.08</v>
      </c>
      <c r="V53">
        <v>17.27</v>
      </c>
      <c r="W53">
        <v>43.89</v>
      </c>
      <c r="X53">
        <v>142.96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8.7799999999999994</v>
      </c>
      <c r="AE53">
        <v>31.77</v>
      </c>
      <c r="AF53">
        <v>8.5500000000000007</v>
      </c>
      <c r="AG53">
        <v>40.46</v>
      </c>
      <c r="AH53">
        <v>22.55</v>
      </c>
      <c r="AI53">
        <v>0</v>
      </c>
      <c r="AJ53">
        <v>0</v>
      </c>
      <c r="AK53">
        <v>50.16</v>
      </c>
      <c r="AL53">
        <v>12.32</v>
      </c>
      <c r="AM53">
        <v>0</v>
      </c>
      <c r="AN53">
        <v>0</v>
      </c>
      <c r="AO53">
        <v>0</v>
      </c>
      <c r="AP53">
        <v>12.59</v>
      </c>
      <c r="AQ53">
        <v>0</v>
      </c>
      <c r="AR53">
        <v>2.13</v>
      </c>
      <c r="AS53">
        <v>4.41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289.02</v>
      </c>
      <c r="L54">
        <v>173.86</v>
      </c>
      <c r="M54">
        <v>88.69</v>
      </c>
      <c r="N54">
        <v>114.48</v>
      </c>
      <c r="O54">
        <v>57.86</v>
      </c>
      <c r="P54">
        <v>134.65</v>
      </c>
      <c r="Q54">
        <v>17.48</v>
      </c>
      <c r="R54">
        <v>35.270000000000003</v>
      </c>
      <c r="S54">
        <v>0</v>
      </c>
      <c r="T54">
        <v>0</v>
      </c>
      <c r="U54">
        <v>309.08</v>
      </c>
      <c r="V54">
        <v>17.27</v>
      </c>
      <c r="W54">
        <v>43.89</v>
      </c>
      <c r="X54">
        <v>142.96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8.7799999999999994</v>
      </c>
      <c r="AE54">
        <v>31.77</v>
      </c>
      <c r="AF54">
        <v>8.5500000000000007</v>
      </c>
      <c r="AG54">
        <v>40.46</v>
      </c>
      <c r="AH54">
        <v>22.55</v>
      </c>
      <c r="AI54">
        <v>0</v>
      </c>
      <c r="AJ54">
        <v>0</v>
      </c>
      <c r="AK54">
        <v>50.16</v>
      </c>
      <c r="AL54">
        <v>12.32</v>
      </c>
      <c r="AM54">
        <v>0</v>
      </c>
      <c r="AN54">
        <v>0</v>
      </c>
      <c r="AO54">
        <v>0</v>
      </c>
      <c r="AP54">
        <v>12.59</v>
      </c>
      <c r="AQ54">
        <v>0</v>
      </c>
      <c r="AR54">
        <v>2.13</v>
      </c>
      <c r="AS54">
        <v>4.41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289.02</v>
      </c>
      <c r="L55">
        <v>173.86</v>
      </c>
      <c r="M55">
        <v>88.69</v>
      </c>
      <c r="N55">
        <v>114.48</v>
      </c>
      <c r="O55">
        <v>57.86</v>
      </c>
      <c r="P55">
        <v>134.65</v>
      </c>
      <c r="Q55">
        <v>17.48</v>
      </c>
      <c r="R55">
        <v>35.270000000000003</v>
      </c>
      <c r="S55">
        <v>0</v>
      </c>
      <c r="T55">
        <v>0</v>
      </c>
      <c r="U55">
        <v>309.08</v>
      </c>
      <c r="V55">
        <v>17.27</v>
      </c>
      <c r="W55">
        <v>43.89</v>
      </c>
      <c r="X55">
        <v>142.96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8.7799999999999994</v>
      </c>
      <c r="AE55">
        <v>31.77</v>
      </c>
      <c r="AF55">
        <v>8.5500000000000007</v>
      </c>
      <c r="AG55">
        <v>40.46</v>
      </c>
      <c r="AH55">
        <v>22.55</v>
      </c>
      <c r="AI55">
        <v>0</v>
      </c>
      <c r="AJ55">
        <v>0</v>
      </c>
      <c r="AK55">
        <v>50.16</v>
      </c>
      <c r="AL55">
        <v>12.32</v>
      </c>
      <c r="AM55">
        <v>0</v>
      </c>
      <c r="AN55">
        <v>0</v>
      </c>
      <c r="AO55">
        <v>0</v>
      </c>
      <c r="AP55">
        <v>8.64</v>
      </c>
      <c r="AQ55">
        <v>0</v>
      </c>
      <c r="AR55">
        <v>2.13</v>
      </c>
      <c r="AS55">
        <v>4.41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1631.0500000000002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289.02</v>
      </c>
      <c r="L56">
        <v>173.86</v>
      </c>
      <c r="M56">
        <v>88.69</v>
      </c>
      <c r="N56">
        <v>114.48</v>
      </c>
      <c r="O56">
        <v>57.86</v>
      </c>
      <c r="P56">
        <v>134.65</v>
      </c>
      <c r="Q56">
        <v>17.48</v>
      </c>
      <c r="R56">
        <v>35.270000000000003</v>
      </c>
      <c r="S56">
        <v>0</v>
      </c>
      <c r="T56">
        <v>0</v>
      </c>
      <c r="U56">
        <v>309.08</v>
      </c>
      <c r="V56">
        <v>17.27</v>
      </c>
      <c r="W56">
        <v>43.89</v>
      </c>
      <c r="X56">
        <v>142.96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8.7799999999999994</v>
      </c>
      <c r="AE56">
        <v>31.77</v>
      </c>
      <c r="AF56">
        <v>8.5500000000000007</v>
      </c>
      <c r="AG56">
        <v>40.46</v>
      </c>
      <c r="AH56">
        <v>22.55</v>
      </c>
      <c r="AI56">
        <v>0</v>
      </c>
      <c r="AJ56">
        <v>0</v>
      </c>
      <c r="AK56">
        <v>50.16</v>
      </c>
      <c r="AL56">
        <v>12.32</v>
      </c>
      <c r="AM56">
        <v>0</v>
      </c>
      <c r="AN56">
        <v>0</v>
      </c>
      <c r="AO56">
        <v>0</v>
      </c>
      <c r="AP56">
        <v>8.64</v>
      </c>
      <c r="AQ56">
        <v>0</v>
      </c>
      <c r="AR56">
        <v>2.13</v>
      </c>
      <c r="AS56">
        <v>4.41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1631.0500000000002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289.02</v>
      </c>
      <c r="L57">
        <v>173.86</v>
      </c>
      <c r="M57">
        <v>88.69</v>
      </c>
      <c r="N57">
        <v>114.48</v>
      </c>
      <c r="O57">
        <v>57.86</v>
      </c>
      <c r="P57">
        <v>134.65</v>
      </c>
      <c r="Q57">
        <v>17.48</v>
      </c>
      <c r="R57">
        <v>35.270000000000003</v>
      </c>
      <c r="S57">
        <v>0</v>
      </c>
      <c r="T57">
        <v>0</v>
      </c>
      <c r="U57">
        <v>309.08</v>
      </c>
      <c r="V57">
        <v>17.27</v>
      </c>
      <c r="W57">
        <v>43.89</v>
      </c>
      <c r="X57">
        <v>142.96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8.7799999999999994</v>
      </c>
      <c r="AE57">
        <v>31.77</v>
      </c>
      <c r="AF57">
        <v>8.5500000000000007</v>
      </c>
      <c r="AG57">
        <v>40.46</v>
      </c>
      <c r="AH57">
        <v>22.55</v>
      </c>
      <c r="AI57">
        <v>0</v>
      </c>
      <c r="AJ57">
        <v>0</v>
      </c>
      <c r="AK57">
        <v>50.16</v>
      </c>
      <c r="AL57">
        <v>12.32</v>
      </c>
      <c r="AM57">
        <v>0</v>
      </c>
      <c r="AN57">
        <v>0</v>
      </c>
      <c r="AO57">
        <v>0</v>
      </c>
      <c r="AP57">
        <v>8.64</v>
      </c>
      <c r="AQ57">
        <v>0</v>
      </c>
      <c r="AR57">
        <v>2.13</v>
      </c>
      <c r="AS57">
        <v>4.41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1631.0500000000002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289.02</v>
      </c>
      <c r="L58">
        <v>173.86</v>
      </c>
      <c r="M58">
        <v>88.69</v>
      </c>
      <c r="N58">
        <v>114.48</v>
      </c>
      <c r="O58">
        <v>57.86</v>
      </c>
      <c r="P58">
        <v>134.65</v>
      </c>
      <c r="Q58">
        <v>17.48</v>
      </c>
      <c r="R58">
        <v>35.270000000000003</v>
      </c>
      <c r="S58">
        <v>0</v>
      </c>
      <c r="T58">
        <v>0</v>
      </c>
      <c r="U58">
        <v>309.08</v>
      </c>
      <c r="V58">
        <v>17.27</v>
      </c>
      <c r="W58">
        <v>43.89</v>
      </c>
      <c r="X58">
        <v>142.96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8.7799999999999994</v>
      </c>
      <c r="AE58">
        <v>31.77</v>
      </c>
      <c r="AF58">
        <v>8.5500000000000007</v>
      </c>
      <c r="AG58">
        <v>40.46</v>
      </c>
      <c r="AH58">
        <v>22.55</v>
      </c>
      <c r="AI58">
        <v>0</v>
      </c>
      <c r="AJ58">
        <v>0</v>
      </c>
      <c r="AK58">
        <v>50.16</v>
      </c>
      <c r="AL58">
        <v>12.32</v>
      </c>
      <c r="AM58">
        <v>0</v>
      </c>
      <c r="AN58">
        <v>0</v>
      </c>
      <c r="AO58">
        <v>0</v>
      </c>
      <c r="AP58">
        <v>8.64</v>
      </c>
      <c r="AQ58">
        <v>0</v>
      </c>
      <c r="AR58">
        <v>2.13</v>
      </c>
      <c r="AS58">
        <v>4.41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1631.0500000000002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289.02</v>
      </c>
      <c r="L59">
        <v>173.86</v>
      </c>
      <c r="M59">
        <v>88.69</v>
      </c>
      <c r="N59">
        <v>114.48</v>
      </c>
      <c r="O59">
        <v>57.86</v>
      </c>
      <c r="P59">
        <v>134.65</v>
      </c>
      <c r="Q59">
        <v>17.48</v>
      </c>
      <c r="R59">
        <v>35.270000000000003</v>
      </c>
      <c r="S59">
        <v>0</v>
      </c>
      <c r="T59">
        <v>0</v>
      </c>
      <c r="U59">
        <v>309.08</v>
      </c>
      <c r="V59">
        <v>17.27</v>
      </c>
      <c r="W59">
        <v>43.89</v>
      </c>
      <c r="X59">
        <v>142.96</v>
      </c>
      <c r="Y59">
        <v>0</v>
      </c>
      <c r="Z59">
        <v>0</v>
      </c>
      <c r="AA59">
        <v>0</v>
      </c>
      <c r="AB59">
        <v>1.8</v>
      </c>
      <c r="AC59">
        <v>0</v>
      </c>
      <c r="AD59">
        <v>8.7799999999999994</v>
      </c>
      <c r="AE59">
        <v>31.77</v>
      </c>
      <c r="AF59">
        <v>8.5500000000000007</v>
      </c>
      <c r="AG59">
        <v>40.46</v>
      </c>
      <c r="AH59">
        <v>22.55</v>
      </c>
      <c r="AI59">
        <v>0</v>
      </c>
      <c r="AJ59">
        <v>0</v>
      </c>
      <c r="AK59">
        <v>50.16</v>
      </c>
      <c r="AL59">
        <v>12.32</v>
      </c>
      <c r="AM59">
        <v>0</v>
      </c>
      <c r="AN59">
        <v>0</v>
      </c>
      <c r="AO59">
        <v>0</v>
      </c>
      <c r="AP59">
        <v>8.64</v>
      </c>
      <c r="AQ59">
        <v>0</v>
      </c>
      <c r="AR59">
        <v>2.13</v>
      </c>
      <c r="AS59">
        <v>4.41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1630.5400000000002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289.02</v>
      </c>
      <c r="L60">
        <v>173.86</v>
      </c>
      <c r="M60">
        <v>88.69</v>
      </c>
      <c r="N60">
        <v>114.48</v>
      </c>
      <c r="O60">
        <v>57.86</v>
      </c>
      <c r="P60">
        <v>134.65</v>
      </c>
      <c r="Q60">
        <v>17.48</v>
      </c>
      <c r="R60">
        <v>35.270000000000003</v>
      </c>
      <c r="S60">
        <v>0</v>
      </c>
      <c r="T60">
        <v>0</v>
      </c>
      <c r="U60">
        <v>309.08</v>
      </c>
      <c r="V60">
        <v>17.27</v>
      </c>
      <c r="W60">
        <v>43.89</v>
      </c>
      <c r="X60">
        <v>142.96</v>
      </c>
      <c r="Y60">
        <v>0</v>
      </c>
      <c r="Z60">
        <v>0</v>
      </c>
      <c r="AA60">
        <v>0</v>
      </c>
      <c r="AB60">
        <v>1.8</v>
      </c>
      <c r="AC60">
        <v>0</v>
      </c>
      <c r="AD60">
        <v>8.7799999999999994</v>
      </c>
      <c r="AE60">
        <v>31.77</v>
      </c>
      <c r="AF60">
        <v>8.5500000000000007</v>
      </c>
      <c r="AG60">
        <v>40.46</v>
      </c>
      <c r="AH60">
        <v>22.55</v>
      </c>
      <c r="AI60">
        <v>0</v>
      </c>
      <c r="AJ60">
        <v>0</v>
      </c>
      <c r="AK60">
        <v>50.16</v>
      </c>
      <c r="AL60">
        <v>12.32</v>
      </c>
      <c r="AM60">
        <v>0</v>
      </c>
      <c r="AN60">
        <v>0</v>
      </c>
      <c r="AO60">
        <v>0</v>
      </c>
      <c r="AP60">
        <v>8.64</v>
      </c>
      <c r="AQ60">
        <v>0</v>
      </c>
      <c r="AR60">
        <v>2.13</v>
      </c>
      <c r="AS60">
        <v>4.41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1630.5400000000002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324.2</v>
      </c>
      <c r="L61">
        <v>202.48</v>
      </c>
      <c r="M61">
        <v>88.69</v>
      </c>
      <c r="N61">
        <v>114.48</v>
      </c>
      <c r="O61">
        <v>57.86</v>
      </c>
      <c r="P61">
        <v>134.65</v>
      </c>
      <c r="Q61">
        <v>17.48</v>
      </c>
      <c r="R61">
        <v>35.270000000000003</v>
      </c>
      <c r="S61">
        <v>0</v>
      </c>
      <c r="T61">
        <v>0</v>
      </c>
      <c r="U61">
        <v>309.08</v>
      </c>
      <c r="V61">
        <v>17.27</v>
      </c>
      <c r="W61">
        <v>43.89</v>
      </c>
      <c r="X61">
        <v>142.96</v>
      </c>
      <c r="Y61">
        <v>0</v>
      </c>
      <c r="Z61">
        <v>0</v>
      </c>
      <c r="AA61">
        <v>0</v>
      </c>
      <c r="AB61">
        <v>1.8</v>
      </c>
      <c r="AC61">
        <v>0</v>
      </c>
      <c r="AD61">
        <v>8.7799999999999994</v>
      </c>
      <c r="AE61">
        <v>31.77</v>
      </c>
      <c r="AF61">
        <v>8.5500000000000007</v>
      </c>
      <c r="AG61">
        <v>40.46</v>
      </c>
      <c r="AH61">
        <v>22.55</v>
      </c>
      <c r="AI61">
        <v>0</v>
      </c>
      <c r="AJ61">
        <v>0</v>
      </c>
      <c r="AK61">
        <v>50.16</v>
      </c>
      <c r="AL61">
        <v>12.32</v>
      </c>
      <c r="AM61">
        <v>0</v>
      </c>
      <c r="AN61">
        <v>0</v>
      </c>
      <c r="AO61">
        <v>0</v>
      </c>
      <c r="AP61">
        <v>12.59</v>
      </c>
      <c r="AQ61">
        <v>0</v>
      </c>
      <c r="AR61">
        <v>2.13</v>
      </c>
      <c r="AS61">
        <v>4.41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1698.29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327.64999999999998</v>
      </c>
      <c r="L62">
        <v>202.48</v>
      </c>
      <c r="M62">
        <v>88.69</v>
      </c>
      <c r="N62">
        <v>114.48</v>
      </c>
      <c r="O62">
        <v>57.86</v>
      </c>
      <c r="P62">
        <v>134.65</v>
      </c>
      <c r="Q62">
        <v>17.48</v>
      </c>
      <c r="R62">
        <v>35.270000000000003</v>
      </c>
      <c r="S62">
        <v>0</v>
      </c>
      <c r="T62">
        <v>0</v>
      </c>
      <c r="U62">
        <v>309.08</v>
      </c>
      <c r="V62">
        <v>17.27</v>
      </c>
      <c r="W62">
        <v>43.89</v>
      </c>
      <c r="X62">
        <v>142.96</v>
      </c>
      <c r="Y62">
        <v>0</v>
      </c>
      <c r="Z62">
        <v>0</v>
      </c>
      <c r="AA62">
        <v>0</v>
      </c>
      <c r="AB62">
        <v>1.8</v>
      </c>
      <c r="AC62">
        <v>0</v>
      </c>
      <c r="AD62">
        <v>8.7799999999999994</v>
      </c>
      <c r="AE62">
        <v>31.77</v>
      </c>
      <c r="AF62">
        <v>8.5500000000000007</v>
      </c>
      <c r="AG62">
        <v>40.46</v>
      </c>
      <c r="AH62">
        <v>22.55</v>
      </c>
      <c r="AI62">
        <v>0</v>
      </c>
      <c r="AJ62">
        <v>0</v>
      </c>
      <c r="AK62">
        <v>50.16</v>
      </c>
      <c r="AL62">
        <v>12.32</v>
      </c>
      <c r="AM62">
        <v>0</v>
      </c>
      <c r="AN62">
        <v>0</v>
      </c>
      <c r="AO62">
        <v>0</v>
      </c>
      <c r="AP62">
        <v>12.59</v>
      </c>
      <c r="AQ62">
        <v>0</v>
      </c>
      <c r="AR62">
        <v>2.13</v>
      </c>
      <c r="AS62">
        <v>4.41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1701.74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327.64999999999998</v>
      </c>
      <c r="L63">
        <v>202.48</v>
      </c>
      <c r="M63">
        <v>88.69</v>
      </c>
      <c r="N63">
        <v>114.48</v>
      </c>
      <c r="O63">
        <v>57.86</v>
      </c>
      <c r="P63">
        <v>134.65</v>
      </c>
      <c r="Q63">
        <v>17.48</v>
      </c>
      <c r="R63">
        <v>35.270000000000003</v>
      </c>
      <c r="S63">
        <v>0</v>
      </c>
      <c r="T63">
        <v>0</v>
      </c>
      <c r="U63">
        <v>309.08</v>
      </c>
      <c r="V63">
        <v>17.27</v>
      </c>
      <c r="W63">
        <v>43.89</v>
      </c>
      <c r="X63">
        <v>142.96</v>
      </c>
      <c r="Y63">
        <v>0</v>
      </c>
      <c r="Z63">
        <v>0</v>
      </c>
      <c r="AA63">
        <v>0</v>
      </c>
      <c r="AB63">
        <v>1.8</v>
      </c>
      <c r="AC63">
        <v>0</v>
      </c>
      <c r="AD63">
        <v>8.7799999999999994</v>
      </c>
      <c r="AE63">
        <v>47.65</v>
      </c>
      <c r="AF63">
        <v>8.5500000000000007</v>
      </c>
      <c r="AG63">
        <v>40.46</v>
      </c>
      <c r="AH63">
        <v>22.55</v>
      </c>
      <c r="AI63">
        <v>0</v>
      </c>
      <c r="AJ63">
        <v>0</v>
      </c>
      <c r="AK63">
        <v>50.16</v>
      </c>
      <c r="AL63">
        <v>12.32</v>
      </c>
      <c r="AM63">
        <v>0</v>
      </c>
      <c r="AN63">
        <v>0</v>
      </c>
      <c r="AO63">
        <v>0</v>
      </c>
      <c r="AP63">
        <v>8.64</v>
      </c>
      <c r="AQ63">
        <v>0</v>
      </c>
      <c r="AR63">
        <v>2.13</v>
      </c>
      <c r="AS63">
        <v>4.41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1713.6700000000003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327.64999999999998</v>
      </c>
      <c r="L64">
        <v>202.48</v>
      </c>
      <c r="M64">
        <v>88.69</v>
      </c>
      <c r="N64">
        <v>114.48</v>
      </c>
      <c r="O64">
        <v>57.86</v>
      </c>
      <c r="P64">
        <v>134.65</v>
      </c>
      <c r="Q64">
        <v>17.48</v>
      </c>
      <c r="R64">
        <v>35.270000000000003</v>
      </c>
      <c r="S64">
        <v>0</v>
      </c>
      <c r="T64">
        <v>0</v>
      </c>
      <c r="U64">
        <v>309.08</v>
      </c>
      <c r="V64">
        <v>17.27</v>
      </c>
      <c r="W64">
        <v>43.89</v>
      </c>
      <c r="X64">
        <v>142.96</v>
      </c>
      <c r="Y64">
        <v>0</v>
      </c>
      <c r="Z64">
        <v>0</v>
      </c>
      <c r="AA64">
        <v>0</v>
      </c>
      <c r="AB64">
        <v>1.8</v>
      </c>
      <c r="AC64">
        <v>0</v>
      </c>
      <c r="AD64">
        <v>8.7799999999999994</v>
      </c>
      <c r="AE64">
        <v>47.65</v>
      </c>
      <c r="AF64">
        <v>8.5500000000000007</v>
      </c>
      <c r="AG64">
        <v>40.46</v>
      </c>
      <c r="AH64">
        <v>22.55</v>
      </c>
      <c r="AI64">
        <v>0</v>
      </c>
      <c r="AJ64">
        <v>0</v>
      </c>
      <c r="AK64">
        <v>50.16</v>
      </c>
      <c r="AL64">
        <v>12.32</v>
      </c>
      <c r="AM64">
        <v>0</v>
      </c>
      <c r="AN64">
        <v>0</v>
      </c>
      <c r="AO64">
        <v>0</v>
      </c>
      <c r="AP64">
        <v>8.64</v>
      </c>
      <c r="AQ64">
        <v>0</v>
      </c>
      <c r="AR64">
        <v>2.13</v>
      </c>
      <c r="AS64">
        <v>4.41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1713.6700000000003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327.64999999999998</v>
      </c>
      <c r="L65">
        <v>202.48</v>
      </c>
      <c r="M65">
        <v>88.69</v>
      </c>
      <c r="N65">
        <v>114.48</v>
      </c>
      <c r="O65">
        <v>57.86</v>
      </c>
      <c r="P65">
        <v>134.65</v>
      </c>
      <c r="Q65">
        <v>17.48</v>
      </c>
      <c r="R65">
        <v>35.270000000000003</v>
      </c>
      <c r="S65">
        <v>0</v>
      </c>
      <c r="T65">
        <v>0</v>
      </c>
      <c r="U65">
        <v>309.08</v>
      </c>
      <c r="V65">
        <v>17.27</v>
      </c>
      <c r="W65">
        <v>43.89</v>
      </c>
      <c r="X65">
        <v>142.96</v>
      </c>
      <c r="Y65">
        <v>0</v>
      </c>
      <c r="Z65">
        <v>0</v>
      </c>
      <c r="AA65">
        <v>0</v>
      </c>
      <c r="AB65">
        <v>1.8</v>
      </c>
      <c r="AC65">
        <v>0</v>
      </c>
      <c r="AD65">
        <v>8.7799999999999994</v>
      </c>
      <c r="AE65">
        <v>47.65</v>
      </c>
      <c r="AF65">
        <v>8.5500000000000007</v>
      </c>
      <c r="AG65">
        <v>40.46</v>
      </c>
      <c r="AH65">
        <v>22.55</v>
      </c>
      <c r="AI65">
        <v>0</v>
      </c>
      <c r="AJ65">
        <v>0</v>
      </c>
      <c r="AK65">
        <v>50.16</v>
      </c>
      <c r="AL65">
        <v>12.32</v>
      </c>
      <c r="AM65">
        <v>0</v>
      </c>
      <c r="AN65">
        <v>0</v>
      </c>
      <c r="AO65">
        <v>0</v>
      </c>
      <c r="AP65">
        <v>8.64</v>
      </c>
      <c r="AQ65">
        <v>0</v>
      </c>
      <c r="AR65">
        <v>2.13</v>
      </c>
      <c r="AS65">
        <v>4.41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1713.6700000000003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327.64999999999998</v>
      </c>
      <c r="L66">
        <v>202.48</v>
      </c>
      <c r="M66">
        <v>88.69</v>
      </c>
      <c r="N66">
        <v>114.48</v>
      </c>
      <c r="O66">
        <v>57.86</v>
      </c>
      <c r="P66">
        <v>134.65</v>
      </c>
      <c r="Q66">
        <v>17.48</v>
      </c>
      <c r="R66">
        <v>35.270000000000003</v>
      </c>
      <c r="S66">
        <v>0</v>
      </c>
      <c r="T66">
        <v>0</v>
      </c>
      <c r="U66">
        <v>309.08</v>
      </c>
      <c r="V66">
        <v>17.27</v>
      </c>
      <c r="W66">
        <v>43.89</v>
      </c>
      <c r="X66">
        <v>142.96</v>
      </c>
      <c r="Y66">
        <v>0</v>
      </c>
      <c r="Z66">
        <v>0</v>
      </c>
      <c r="AA66">
        <v>0</v>
      </c>
      <c r="AB66">
        <v>1.8</v>
      </c>
      <c r="AC66">
        <v>0</v>
      </c>
      <c r="AD66">
        <v>8.7799999999999994</v>
      </c>
      <c r="AE66">
        <v>47.65</v>
      </c>
      <c r="AF66">
        <v>8.5500000000000007</v>
      </c>
      <c r="AG66">
        <v>40.46</v>
      </c>
      <c r="AH66">
        <v>22.55</v>
      </c>
      <c r="AI66">
        <v>0</v>
      </c>
      <c r="AJ66">
        <v>0</v>
      </c>
      <c r="AK66">
        <v>50.16</v>
      </c>
      <c r="AL66">
        <v>12.32</v>
      </c>
      <c r="AM66">
        <v>0</v>
      </c>
      <c r="AN66">
        <v>0</v>
      </c>
      <c r="AO66">
        <v>0</v>
      </c>
      <c r="AP66">
        <v>8.64</v>
      </c>
      <c r="AQ66">
        <v>0</v>
      </c>
      <c r="AR66">
        <v>2.13</v>
      </c>
      <c r="AS66">
        <v>4.41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1713.6700000000003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327.64999999999998</v>
      </c>
      <c r="L67">
        <v>202.48</v>
      </c>
      <c r="M67">
        <v>88.69</v>
      </c>
      <c r="N67">
        <v>114.48</v>
      </c>
      <c r="O67">
        <v>57.86</v>
      </c>
      <c r="P67">
        <v>134.65</v>
      </c>
      <c r="Q67">
        <v>17.48</v>
      </c>
      <c r="R67">
        <v>35.270000000000003</v>
      </c>
      <c r="S67">
        <v>0</v>
      </c>
      <c r="T67">
        <v>0</v>
      </c>
      <c r="U67">
        <v>309.08</v>
      </c>
      <c r="V67">
        <v>17.27</v>
      </c>
      <c r="W67">
        <v>43.89</v>
      </c>
      <c r="X67">
        <v>142.96</v>
      </c>
      <c r="Y67">
        <v>0</v>
      </c>
      <c r="Z67">
        <v>0</v>
      </c>
      <c r="AA67">
        <v>0</v>
      </c>
      <c r="AB67">
        <v>1.8</v>
      </c>
      <c r="AC67">
        <v>0</v>
      </c>
      <c r="AD67">
        <v>1.27</v>
      </c>
      <c r="AE67">
        <v>47.65</v>
      </c>
      <c r="AF67">
        <v>8.5500000000000007</v>
      </c>
      <c r="AG67">
        <v>40.46</v>
      </c>
      <c r="AH67">
        <v>28.03</v>
      </c>
      <c r="AI67">
        <v>0</v>
      </c>
      <c r="AJ67">
        <v>0</v>
      </c>
      <c r="AK67">
        <v>50.16</v>
      </c>
      <c r="AL67">
        <v>12.32</v>
      </c>
      <c r="AM67">
        <v>0</v>
      </c>
      <c r="AN67">
        <v>0</v>
      </c>
      <c r="AO67">
        <v>0</v>
      </c>
      <c r="AP67">
        <v>7.4</v>
      </c>
      <c r="AQ67">
        <v>0</v>
      </c>
      <c r="AR67">
        <v>2.13</v>
      </c>
      <c r="AS67">
        <v>4.41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1710.4000000000003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327.64999999999998</v>
      </c>
      <c r="L68">
        <v>202.48</v>
      </c>
      <c r="M68">
        <v>88.69</v>
      </c>
      <c r="N68">
        <v>114.48</v>
      </c>
      <c r="O68">
        <v>57.86</v>
      </c>
      <c r="P68">
        <v>134.65</v>
      </c>
      <c r="Q68">
        <v>17.48</v>
      </c>
      <c r="R68">
        <v>35.270000000000003</v>
      </c>
      <c r="S68">
        <v>0</v>
      </c>
      <c r="T68">
        <v>0</v>
      </c>
      <c r="U68">
        <v>309.08</v>
      </c>
      <c r="V68">
        <v>17.27</v>
      </c>
      <c r="W68">
        <v>43.89</v>
      </c>
      <c r="X68">
        <v>142.96</v>
      </c>
      <c r="Y68">
        <v>0</v>
      </c>
      <c r="Z68">
        <v>0</v>
      </c>
      <c r="AA68">
        <v>0</v>
      </c>
      <c r="AB68">
        <v>1.8</v>
      </c>
      <c r="AC68">
        <v>0</v>
      </c>
      <c r="AD68">
        <v>1.27</v>
      </c>
      <c r="AE68">
        <v>47.65</v>
      </c>
      <c r="AF68">
        <v>8.5500000000000007</v>
      </c>
      <c r="AG68">
        <v>40.46</v>
      </c>
      <c r="AH68">
        <v>38.35</v>
      </c>
      <c r="AI68">
        <v>0</v>
      </c>
      <c r="AJ68">
        <v>0</v>
      </c>
      <c r="AK68">
        <v>50.16</v>
      </c>
      <c r="AL68">
        <v>12.32</v>
      </c>
      <c r="AM68">
        <v>0</v>
      </c>
      <c r="AN68">
        <v>0</v>
      </c>
      <c r="AO68">
        <v>0</v>
      </c>
      <c r="AP68">
        <v>7.4</v>
      </c>
      <c r="AQ68">
        <v>0</v>
      </c>
      <c r="AR68">
        <v>2.13</v>
      </c>
      <c r="AS68">
        <v>4.41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1720.7200000000003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327.64999999999998</v>
      </c>
      <c r="L69">
        <v>283.45</v>
      </c>
      <c r="M69">
        <v>88.69</v>
      </c>
      <c r="N69">
        <v>114.48</v>
      </c>
      <c r="O69">
        <v>57.86</v>
      </c>
      <c r="P69">
        <v>134.65</v>
      </c>
      <c r="Q69">
        <v>17.48</v>
      </c>
      <c r="R69">
        <v>35.270000000000003</v>
      </c>
      <c r="S69">
        <v>0</v>
      </c>
      <c r="T69">
        <v>0</v>
      </c>
      <c r="U69">
        <v>319.92</v>
      </c>
      <c r="V69">
        <v>17.27</v>
      </c>
      <c r="W69">
        <v>43.89</v>
      </c>
      <c r="X69">
        <v>116.29</v>
      </c>
      <c r="Y69">
        <v>0</v>
      </c>
      <c r="Z69">
        <v>0</v>
      </c>
      <c r="AA69">
        <v>0</v>
      </c>
      <c r="AB69">
        <v>1.8</v>
      </c>
      <c r="AC69">
        <v>0</v>
      </c>
      <c r="AD69">
        <v>1.27</v>
      </c>
      <c r="AE69">
        <v>47.65</v>
      </c>
      <c r="AF69">
        <v>8.5500000000000007</v>
      </c>
      <c r="AG69">
        <v>40.46</v>
      </c>
      <c r="AH69">
        <v>38.35</v>
      </c>
      <c r="AI69">
        <v>0</v>
      </c>
      <c r="AJ69">
        <v>0</v>
      </c>
      <c r="AK69">
        <v>50.16</v>
      </c>
      <c r="AL69">
        <v>12.32</v>
      </c>
      <c r="AM69">
        <v>0</v>
      </c>
      <c r="AN69">
        <v>0</v>
      </c>
      <c r="AO69">
        <v>0</v>
      </c>
      <c r="AP69">
        <v>7.4</v>
      </c>
      <c r="AQ69">
        <v>14.39</v>
      </c>
      <c r="AR69">
        <v>2.13</v>
      </c>
      <c r="AS69">
        <v>4.41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1800.2500000000005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327.64999999999998</v>
      </c>
      <c r="L70">
        <v>370.21</v>
      </c>
      <c r="M70">
        <v>88.69</v>
      </c>
      <c r="N70">
        <v>114.48</v>
      </c>
      <c r="O70">
        <v>57.86</v>
      </c>
      <c r="P70">
        <v>134.65</v>
      </c>
      <c r="Q70">
        <v>20.09</v>
      </c>
      <c r="R70">
        <v>40.869999999999997</v>
      </c>
      <c r="S70">
        <v>0</v>
      </c>
      <c r="T70">
        <v>0</v>
      </c>
      <c r="U70">
        <v>334.02</v>
      </c>
      <c r="V70">
        <v>20.05</v>
      </c>
      <c r="W70">
        <v>43.89</v>
      </c>
      <c r="X70">
        <v>116.29</v>
      </c>
      <c r="Y70">
        <v>0</v>
      </c>
      <c r="Z70">
        <v>0</v>
      </c>
      <c r="AA70">
        <v>0</v>
      </c>
      <c r="AB70">
        <v>1.8</v>
      </c>
      <c r="AC70">
        <v>0</v>
      </c>
      <c r="AD70">
        <v>1.27</v>
      </c>
      <c r="AE70">
        <v>47.65</v>
      </c>
      <c r="AF70">
        <v>8.5500000000000007</v>
      </c>
      <c r="AG70">
        <v>40.46</v>
      </c>
      <c r="AH70">
        <v>38.35</v>
      </c>
      <c r="AI70">
        <v>0</v>
      </c>
      <c r="AJ70">
        <v>0</v>
      </c>
      <c r="AK70">
        <v>50.16</v>
      </c>
      <c r="AL70">
        <v>12.32</v>
      </c>
      <c r="AM70">
        <v>0</v>
      </c>
      <c r="AN70">
        <v>0</v>
      </c>
      <c r="AO70">
        <v>0</v>
      </c>
      <c r="AP70">
        <v>7.4</v>
      </c>
      <c r="AQ70">
        <v>14.39</v>
      </c>
      <c r="AR70">
        <v>2.13</v>
      </c>
      <c r="AS70">
        <v>4.41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1912.1000000000001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327.64999999999998</v>
      </c>
      <c r="L71">
        <v>370.21</v>
      </c>
      <c r="M71">
        <v>88.69</v>
      </c>
      <c r="N71">
        <v>114.48</v>
      </c>
      <c r="O71">
        <v>57.86</v>
      </c>
      <c r="P71">
        <v>134.65</v>
      </c>
      <c r="Q71">
        <v>20.09</v>
      </c>
      <c r="R71">
        <v>40.869999999999997</v>
      </c>
      <c r="S71">
        <v>0</v>
      </c>
      <c r="T71">
        <v>0</v>
      </c>
      <c r="U71">
        <v>344.47</v>
      </c>
      <c r="V71">
        <v>20.05</v>
      </c>
      <c r="W71">
        <v>43.89</v>
      </c>
      <c r="X71">
        <v>135.91999999999999</v>
      </c>
      <c r="Y71">
        <v>0</v>
      </c>
      <c r="Z71">
        <v>1.06</v>
      </c>
      <c r="AA71">
        <v>0</v>
      </c>
      <c r="AB71">
        <v>1.8</v>
      </c>
      <c r="AC71">
        <v>0</v>
      </c>
      <c r="AD71">
        <v>8.7799999999999994</v>
      </c>
      <c r="AE71">
        <v>47.65</v>
      </c>
      <c r="AF71">
        <v>8.5500000000000007</v>
      </c>
      <c r="AG71">
        <v>40.46</v>
      </c>
      <c r="AH71">
        <v>59.34</v>
      </c>
      <c r="AI71">
        <v>0</v>
      </c>
      <c r="AJ71">
        <v>0</v>
      </c>
      <c r="AK71">
        <v>50.16</v>
      </c>
      <c r="AL71">
        <v>24.65</v>
      </c>
      <c r="AM71">
        <v>0</v>
      </c>
      <c r="AN71">
        <v>0</v>
      </c>
      <c r="AO71">
        <v>0</v>
      </c>
      <c r="AP71">
        <v>7.4</v>
      </c>
      <c r="AQ71">
        <v>14.39</v>
      </c>
      <c r="AR71">
        <v>2.13</v>
      </c>
      <c r="AS71">
        <v>4.41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1984.0700000000004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327.64999999999998</v>
      </c>
      <c r="L72">
        <v>370.21</v>
      </c>
      <c r="M72">
        <v>88.69</v>
      </c>
      <c r="N72">
        <v>114.48</v>
      </c>
      <c r="O72">
        <v>57.86</v>
      </c>
      <c r="P72">
        <v>134.65</v>
      </c>
      <c r="Q72">
        <v>20.09</v>
      </c>
      <c r="R72">
        <v>40.869999999999997</v>
      </c>
      <c r="S72">
        <v>0</v>
      </c>
      <c r="T72">
        <v>0</v>
      </c>
      <c r="U72">
        <v>352.06</v>
      </c>
      <c r="V72">
        <v>20.05</v>
      </c>
      <c r="W72">
        <v>43.89</v>
      </c>
      <c r="X72">
        <v>142.96</v>
      </c>
      <c r="Y72">
        <v>0</v>
      </c>
      <c r="Z72">
        <v>6.29</v>
      </c>
      <c r="AA72">
        <v>0</v>
      </c>
      <c r="AB72">
        <v>3.86</v>
      </c>
      <c r="AC72">
        <v>9.33</v>
      </c>
      <c r="AD72">
        <v>17.57</v>
      </c>
      <c r="AE72">
        <v>47.65</v>
      </c>
      <c r="AF72">
        <v>8.5500000000000007</v>
      </c>
      <c r="AG72">
        <v>40.46</v>
      </c>
      <c r="AH72">
        <v>77.59</v>
      </c>
      <c r="AI72">
        <v>0</v>
      </c>
      <c r="AJ72">
        <v>0</v>
      </c>
      <c r="AK72">
        <v>50.16</v>
      </c>
      <c r="AL72">
        <v>24.65</v>
      </c>
      <c r="AM72">
        <v>0</v>
      </c>
      <c r="AN72">
        <v>0</v>
      </c>
      <c r="AO72">
        <v>0</v>
      </c>
      <c r="AP72">
        <v>7.4</v>
      </c>
      <c r="AQ72">
        <v>28.79</v>
      </c>
      <c r="AR72">
        <v>2.13</v>
      </c>
      <c r="AS72">
        <v>4.41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2056.7599999999998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327.64999999999998</v>
      </c>
      <c r="L73">
        <v>455.31</v>
      </c>
      <c r="M73">
        <v>88.69</v>
      </c>
      <c r="N73">
        <v>114.48</v>
      </c>
      <c r="O73">
        <v>57.86</v>
      </c>
      <c r="P73">
        <v>134.65</v>
      </c>
      <c r="Q73">
        <v>20.09</v>
      </c>
      <c r="R73">
        <v>40.869999999999997</v>
      </c>
      <c r="S73">
        <v>0</v>
      </c>
      <c r="T73">
        <v>0</v>
      </c>
      <c r="U73">
        <v>359.65</v>
      </c>
      <c r="V73">
        <v>20.05</v>
      </c>
      <c r="W73">
        <v>43.89</v>
      </c>
      <c r="X73">
        <v>142.96</v>
      </c>
      <c r="Y73">
        <v>0</v>
      </c>
      <c r="Z73">
        <v>6.29</v>
      </c>
      <c r="AA73">
        <v>11.42</v>
      </c>
      <c r="AB73">
        <v>12.7</v>
      </c>
      <c r="AC73">
        <v>18.66</v>
      </c>
      <c r="AD73">
        <v>26.49</v>
      </c>
      <c r="AE73">
        <v>47.65</v>
      </c>
      <c r="AF73">
        <v>8.5500000000000007</v>
      </c>
      <c r="AG73">
        <v>40.46</v>
      </c>
      <c r="AH73">
        <v>95.85</v>
      </c>
      <c r="AI73">
        <v>0</v>
      </c>
      <c r="AJ73">
        <v>0</v>
      </c>
      <c r="AK73">
        <v>50.16</v>
      </c>
      <c r="AL73">
        <v>24.65</v>
      </c>
      <c r="AM73">
        <v>0</v>
      </c>
      <c r="AN73">
        <v>0</v>
      </c>
      <c r="AO73">
        <v>0</v>
      </c>
      <c r="AP73">
        <v>7.4</v>
      </c>
      <c r="AQ73">
        <v>45.01</v>
      </c>
      <c r="AR73">
        <v>2.13</v>
      </c>
      <c r="AS73">
        <v>4.41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2222.4400000000005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327.64999999999998</v>
      </c>
      <c r="L74">
        <v>455.31</v>
      </c>
      <c r="M74">
        <v>88.69</v>
      </c>
      <c r="N74">
        <v>114.48</v>
      </c>
      <c r="O74">
        <v>57.86</v>
      </c>
      <c r="P74">
        <v>134.65</v>
      </c>
      <c r="Q74">
        <v>20.09</v>
      </c>
      <c r="R74">
        <v>40.869999999999997</v>
      </c>
      <c r="S74">
        <v>0</v>
      </c>
      <c r="T74">
        <v>0</v>
      </c>
      <c r="U74">
        <v>367.25</v>
      </c>
      <c r="V74">
        <v>20.05</v>
      </c>
      <c r="W74">
        <v>43.89</v>
      </c>
      <c r="X74">
        <v>142.96</v>
      </c>
      <c r="Y74">
        <v>0</v>
      </c>
      <c r="Z74">
        <v>18.86</v>
      </c>
      <c r="AA74">
        <v>11.42</v>
      </c>
      <c r="AB74">
        <v>39.32</v>
      </c>
      <c r="AC74">
        <v>29.46</v>
      </c>
      <c r="AD74">
        <v>36.29</v>
      </c>
      <c r="AE74">
        <v>48.13</v>
      </c>
      <c r="AF74">
        <v>9.51</v>
      </c>
      <c r="AG74">
        <v>40.46</v>
      </c>
      <c r="AH74">
        <v>135.29</v>
      </c>
      <c r="AI74">
        <v>0</v>
      </c>
      <c r="AJ74">
        <v>0</v>
      </c>
      <c r="AK74">
        <v>50.16</v>
      </c>
      <c r="AL74">
        <v>24.65</v>
      </c>
      <c r="AM74">
        <v>0</v>
      </c>
      <c r="AN74">
        <v>0</v>
      </c>
      <c r="AO74">
        <v>0</v>
      </c>
      <c r="AP74">
        <v>10.5</v>
      </c>
      <c r="AQ74">
        <v>60</v>
      </c>
      <c r="AR74">
        <v>2.13</v>
      </c>
      <c r="AS74">
        <v>4.41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2348.8000000000002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327.64999999999998</v>
      </c>
      <c r="L75">
        <v>455.31</v>
      </c>
      <c r="M75">
        <v>88.69</v>
      </c>
      <c r="N75">
        <v>114.48</v>
      </c>
      <c r="O75">
        <v>57.86</v>
      </c>
      <c r="P75">
        <v>134.65</v>
      </c>
      <c r="Q75">
        <v>20.09</v>
      </c>
      <c r="R75">
        <v>40.869999999999997</v>
      </c>
      <c r="S75">
        <v>0</v>
      </c>
      <c r="T75">
        <v>0</v>
      </c>
      <c r="U75">
        <v>374.84</v>
      </c>
      <c r="V75">
        <v>20.05</v>
      </c>
      <c r="W75">
        <v>43.89</v>
      </c>
      <c r="X75">
        <v>142.96</v>
      </c>
      <c r="Y75">
        <v>0</v>
      </c>
      <c r="Z75">
        <v>18.86</v>
      </c>
      <c r="AA75">
        <v>27.09</v>
      </c>
      <c r="AB75">
        <v>39.32</v>
      </c>
      <c r="AC75">
        <v>29.46</v>
      </c>
      <c r="AD75">
        <v>36.29</v>
      </c>
      <c r="AE75">
        <v>48.13</v>
      </c>
      <c r="AF75">
        <v>9.51</v>
      </c>
      <c r="AG75">
        <v>40.46</v>
      </c>
      <c r="AH75">
        <v>135.29</v>
      </c>
      <c r="AI75">
        <v>0</v>
      </c>
      <c r="AJ75">
        <v>0</v>
      </c>
      <c r="AK75">
        <v>50.16</v>
      </c>
      <c r="AL75">
        <v>76.52</v>
      </c>
      <c r="AM75">
        <v>2.57</v>
      </c>
      <c r="AN75">
        <v>0</v>
      </c>
      <c r="AO75">
        <v>0</v>
      </c>
      <c r="AP75">
        <v>10.5</v>
      </c>
      <c r="AQ75">
        <v>60</v>
      </c>
      <c r="AR75">
        <v>2.13</v>
      </c>
      <c r="AS75">
        <v>4.41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2426.4999999999995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327.64999999999998</v>
      </c>
      <c r="L76">
        <v>455.31</v>
      </c>
      <c r="M76">
        <v>88.69</v>
      </c>
      <c r="N76">
        <v>114.48</v>
      </c>
      <c r="O76">
        <v>57.86</v>
      </c>
      <c r="P76">
        <v>134.65</v>
      </c>
      <c r="Q76">
        <v>20.09</v>
      </c>
      <c r="R76">
        <v>40.869999999999997</v>
      </c>
      <c r="S76">
        <v>0</v>
      </c>
      <c r="T76">
        <v>0</v>
      </c>
      <c r="U76">
        <v>383.06</v>
      </c>
      <c r="V76">
        <v>20.05</v>
      </c>
      <c r="W76">
        <v>43.89</v>
      </c>
      <c r="X76">
        <v>142.96</v>
      </c>
      <c r="Y76">
        <v>0</v>
      </c>
      <c r="Z76">
        <v>18.86</v>
      </c>
      <c r="AA76">
        <v>40.630000000000003</v>
      </c>
      <c r="AB76">
        <v>39.32</v>
      </c>
      <c r="AC76">
        <v>29.46</v>
      </c>
      <c r="AD76">
        <v>36.29</v>
      </c>
      <c r="AE76">
        <v>48.13</v>
      </c>
      <c r="AF76">
        <v>9.51</v>
      </c>
      <c r="AG76">
        <v>40.46</v>
      </c>
      <c r="AH76">
        <v>135.29</v>
      </c>
      <c r="AI76">
        <v>0</v>
      </c>
      <c r="AJ76">
        <v>0</v>
      </c>
      <c r="AK76">
        <v>50.16</v>
      </c>
      <c r="AL76">
        <v>76.52</v>
      </c>
      <c r="AM76">
        <v>6.93</v>
      </c>
      <c r="AN76">
        <v>0</v>
      </c>
      <c r="AO76">
        <v>0</v>
      </c>
      <c r="AP76">
        <v>10.5</v>
      </c>
      <c r="AQ76">
        <v>60</v>
      </c>
      <c r="AR76">
        <v>4.25</v>
      </c>
      <c r="AS76">
        <v>4.41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2454.7399999999998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329.27</v>
      </c>
      <c r="L77">
        <v>455.31</v>
      </c>
      <c r="M77">
        <v>88.69</v>
      </c>
      <c r="N77">
        <v>114.48</v>
      </c>
      <c r="O77">
        <v>57.86</v>
      </c>
      <c r="P77">
        <v>134.65</v>
      </c>
      <c r="Q77">
        <v>20.09</v>
      </c>
      <c r="R77">
        <v>40.869999999999997</v>
      </c>
      <c r="S77">
        <v>0</v>
      </c>
      <c r="T77">
        <v>0</v>
      </c>
      <c r="U77">
        <v>352.46</v>
      </c>
      <c r="V77">
        <v>20.05</v>
      </c>
      <c r="W77">
        <v>43.89</v>
      </c>
      <c r="X77">
        <v>142.96</v>
      </c>
      <c r="Y77">
        <v>0</v>
      </c>
      <c r="Z77">
        <v>18.86</v>
      </c>
      <c r="AA77">
        <v>40.630000000000003</v>
      </c>
      <c r="AB77">
        <v>39.32</v>
      </c>
      <c r="AC77">
        <v>29.46</v>
      </c>
      <c r="AD77">
        <v>36.29</v>
      </c>
      <c r="AE77">
        <v>48.13</v>
      </c>
      <c r="AF77">
        <v>9.51</v>
      </c>
      <c r="AG77">
        <v>40.46</v>
      </c>
      <c r="AH77">
        <v>135.29</v>
      </c>
      <c r="AI77">
        <v>0</v>
      </c>
      <c r="AJ77">
        <v>0</v>
      </c>
      <c r="AK77">
        <v>50.16</v>
      </c>
      <c r="AL77">
        <v>76.52</v>
      </c>
      <c r="AM77">
        <v>15.24</v>
      </c>
      <c r="AN77">
        <v>0</v>
      </c>
      <c r="AO77">
        <v>0</v>
      </c>
      <c r="AP77">
        <v>10.5</v>
      </c>
      <c r="AQ77">
        <v>60</v>
      </c>
      <c r="AR77">
        <v>39.380000000000003</v>
      </c>
      <c r="AS77">
        <v>4.41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2469.1999999999994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329.27</v>
      </c>
      <c r="L78">
        <v>455.31</v>
      </c>
      <c r="M78">
        <v>88.69</v>
      </c>
      <c r="N78">
        <v>114.48</v>
      </c>
      <c r="O78">
        <v>57.86</v>
      </c>
      <c r="P78">
        <v>134.65</v>
      </c>
      <c r="Q78">
        <v>20.09</v>
      </c>
      <c r="R78">
        <v>40.869999999999997</v>
      </c>
      <c r="S78">
        <v>0</v>
      </c>
      <c r="T78">
        <v>0</v>
      </c>
      <c r="U78">
        <v>352.46</v>
      </c>
      <c r="V78">
        <v>20.05</v>
      </c>
      <c r="W78">
        <v>43.89</v>
      </c>
      <c r="X78">
        <v>142.96</v>
      </c>
      <c r="Y78">
        <v>0</v>
      </c>
      <c r="Z78">
        <v>18.86</v>
      </c>
      <c r="AA78">
        <v>40.630000000000003</v>
      </c>
      <c r="AB78">
        <v>39.32</v>
      </c>
      <c r="AC78">
        <v>29.46</v>
      </c>
      <c r="AD78">
        <v>36.29</v>
      </c>
      <c r="AE78">
        <v>48.13</v>
      </c>
      <c r="AF78">
        <v>9.51</v>
      </c>
      <c r="AG78">
        <v>40.46</v>
      </c>
      <c r="AH78">
        <v>135.29</v>
      </c>
      <c r="AI78">
        <v>2.46</v>
      </c>
      <c r="AJ78">
        <v>0</v>
      </c>
      <c r="AK78">
        <v>50.16</v>
      </c>
      <c r="AL78">
        <v>76.52</v>
      </c>
      <c r="AM78">
        <v>15.24</v>
      </c>
      <c r="AN78">
        <v>0</v>
      </c>
      <c r="AO78">
        <v>0</v>
      </c>
      <c r="AP78">
        <v>10.5</v>
      </c>
      <c r="AQ78">
        <v>60</v>
      </c>
      <c r="AR78">
        <v>39.380000000000003</v>
      </c>
      <c r="AS78">
        <v>4.41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2471.6599999999994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329.27</v>
      </c>
      <c r="L79">
        <v>455.31</v>
      </c>
      <c r="M79">
        <v>88.69</v>
      </c>
      <c r="N79">
        <v>114.48</v>
      </c>
      <c r="O79">
        <v>57.86</v>
      </c>
      <c r="P79">
        <v>134.65</v>
      </c>
      <c r="Q79">
        <v>20.09</v>
      </c>
      <c r="R79">
        <v>40.869999999999997</v>
      </c>
      <c r="S79">
        <v>0</v>
      </c>
      <c r="T79">
        <v>0</v>
      </c>
      <c r="U79">
        <v>352.46</v>
      </c>
      <c r="V79">
        <v>20.05</v>
      </c>
      <c r="W79">
        <v>43.89</v>
      </c>
      <c r="X79">
        <v>142.96</v>
      </c>
      <c r="Y79">
        <v>0</v>
      </c>
      <c r="Z79">
        <v>18.86</v>
      </c>
      <c r="AA79">
        <v>40.630000000000003</v>
      </c>
      <c r="AB79">
        <v>39.32</v>
      </c>
      <c r="AC79">
        <v>29.46</v>
      </c>
      <c r="AD79">
        <v>36.29</v>
      </c>
      <c r="AE79">
        <v>48.13</v>
      </c>
      <c r="AF79">
        <v>9.51</v>
      </c>
      <c r="AG79">
        <v>40.46</v>
      </c>
      <c r="AH79">
        <v>135.29</v>
      </c>
      <c r="AI79">
        <v>4.91</v>
      </c>
      <c r="AJ79">
        <v>0</v>
      </c>
      <c r="AK79">
        <v>50.16</v>
      </c>
      <c r="AL79">
        <v>24.65</v>
      </c>
      <c r="AM79">
        <v>15.24</v>
      </c>
      <c r="AN79">
        <v>0</v>
      </c>
      <c r="AO79">
        <v>0</v>
      </c>
      <c r="AP79">
        <v>10.5</v>
      </c>
      <c r="AQ79">
        <v>60</v>
      </c>
      <c r="AR79">
        <v>4.25</v>
      </c>
      <c r="AS79">
        <v>4.41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2387.1099999999992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329.27</v>
      </c>
      <c r="L80">
        <v>455.31</v>
      </c>
      <c r="M80">
        <v>88.69</v>
      </c>
      <c r="N80">
        <v>114.48</v>
      </c>
      <c r="O80">
        <v>57.86</v>
      </c>
      <c r="P80">
        <v>134.65</v>
      </c>
      <c r="Q80">
        <v>20.09</v>
      </c>
      <c r="R80">
        <v>40.869999999999997</v>
      </c>
      <c r="S80">
        <v>0</v>
      </c>
      <c r="T80">
        <v>0</v>
      </c>
      <c r="U80">
        <v>352.46</v>
      </c>
      <c r="V80">
        <v>20.05</v>
      </c>
      <c r="W80">
        <v>43.89</v>
      </c>
      <c r="X80">
        <v>142.96</v>
      </c>
      <c r="Y80">
        <v>0</v>
      </c>
      <c r="Z80">
        <v>18.86</v>
      </c>
      <c r="AA80">
        <v>40.630000000000003</v>
      </c>
      <c r="AB80">
        <v>39.32</v>
      </c>
      <c r="AC80">
        <v>29.46</v>
      </c>
      <c r="AD80">
        <v>36.29</v>
      </c>
      <c r="AE80">
        <v>48.13</v>
      </c>
      <c r="AF80">
        <v>9.51</v>
      </c>
      <c r="AG80">
        <v>40.46</v>
      </c>
      <c r="AH80">
        <v>135.29</v>
      </c>
      <c r="AI80">
        <v>31.91</v>
      </c>
      <c r="AJ80">
        <v>0</v>
      </c>
      <c r="AK80">
        <v>50.16</v>
      </c>
      <c r="AL80">
        <v>12.32</v>
      </c>
      <c r="AM80">
        <v>15.24</v>
      </c>
      <c r="AN80">
        <v>0</v>
      </c>
      <c r="AO80">
        <v>0</v>
      </c>
      <c r="AP80">
        <v>10.5</v>
      </c>
      <c r="AQ80">
        <v>60</v>
      </c>
      <c r="AR80">
        <v>2.13</v>
      </c>
      <c r="AS80">
        <v>4.41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2399.6599999999994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329.27</v>
      </c>
      <c r="L81">
        <v>455.31</v>
      </c>
      <c r="M81">
        <v>88.69</v>
      </c>
      <c r="N81">
        <v>114.48</v>
      </c>
      <c r="O81">
        <v>57.86</v>
      </c>
      <c r="P81">
        <v>134.65</v>
      </c>
      <c r="Q81">
        <v>20.09</v>
      </c>
      <c r="R81">
        <v>40.869999999999997</v>
      </c>
      <c r="S81">
        <v>0</v>
      </c>
      <c r="T81">
        <v>0</v>
      </c>
      <c r="U81">
        <v>352.46</v>
      </c>
      <c r="V81">
        <v>20.05</v>
      </c>
      <c r="W81">
        <v>42.14</v>
      </c>
      <c r="X81">
        <v>142.96</v>
      </c>
      <c r="Y81">
        <v>0</v>
      </c>
      <c r="Z81">
        <v>18.86</v>
      </c>
      <c r="AA81">
        <v>40.630000000000003</v>
      </c>
      <c r="AB81">
        <v>39.32</v>
      </c>
      <c r="AC81">
        <v>29.46</v>
      </c>
      <c r="AD81">
        <v>36.29</v>
      </c>
      <c r="AE81">
        <v>48.13</v>
      </c>
      <c r="AF81">
        <v>9.51</v>
      </c>
      <c r="AG81">
        <v>40.46</v>
      </c>
      <c r="AH81">
        <v>135.29</v>
      </c>
      <c r="AI81">
        <v>47.25</v>
      </c>
      <c r="AJ81">
        <v>0</v>
      </c>
      <c r="AK81">
        <v>50.16</v>
      </c>
      <c r="AL81">
        <v>12.32</v>
      </c>
      <c r="AM81">
        <v>15.24</v>
      </c>
      <c r="AN81">
        <v>0</v>
      </c>
      <c r="AO81">
        <v>0</v>
      </c>
      <c r="AP81">
        <v>10.5</v>
      </c>
      <c r="AQ81">
        <v>60</v>
      </c>
      <c r="AR81">
        <v>2.13</v>
      </c>
      <c r="AS81">
        <v>4.41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2413.2499999999995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329.27</v>
      </c>
      <c r="L82">
        <v>370.21</v>
      </c>
      <c r="M82">
        <v>88.69</v>
      </c>
      <c r="N82">
        <v>114.48</v>
      </c>
      <c r="O82">
        <v>57.86</v>
      </c>
      <c r="P82">
        <v>134.65</v>
      </c>
      <c r="Q82">
        <v>20.09</v>
      </c>
      <c r="R82">
        <v>40.869999999999997</v>
      </c>
      <c r="S82">
        <v>0</v>
      </c>
      <c r="T82">
        <v>0</v>
      </c>
      <c r="U82">
        <v>352.46</v>
      </c>
      <c r="V82">
        <v>20.05</v>
      </c>
      <c r="W82">
        <v>42.14</v>
      </c>
      <c r="X82">
        <v>142.96</v>
      </c>
      <c r="Y82">
        <v>0</v>
      </c>
      <c r="Z82">
        <v>18.86</v>
      </c>
      <c r="AA82">
        <v>40.630000000000003</v>
      </c>
      <c r="AB82">
        <v>12.7</v>
      </c>
      <c r="AC82">
        <v>29.46</v>
      </c>
      <c r="AD82">
        <v>26.49</v>
      </c>
      <c r="AE82">
        <v>31.77</v>
      </c>
      <c r="AF82">
        <v>8.5500000000000007</v>
      </c>
      <c r="AG82">
        <v>40.46</v>
      </c>
      <c r="AH82">
        <v>95.85</v>
      </c>
      <c r="AI82">
        <v>47.25</v>
      </c>
      <c r="AJ82">
        <v>0</v>
      </c>
      <c r="AK82">
        <v>50.16</v>
      </c>
      <c r="AL82">
        <v>12.32</v>
      </c>
      <c r="AM82">
        <v>15.24</v>
      </c>
      <c r="AN82">
        <v>0</v>
      </c>
      <c r="AO82">
        <v>0</v>
      </c>
      <c r="AP82">
        <v>8.64</v>
      </c>
      <c r="AQ82">
        <v>60</v>
      </c>
      <c r="AR82">
        <v>2.13</v>
      </c>
      <c r="AS82">
        <v>4.41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2233.1099999999997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329.27</v>
      </c>
      <c r="L83">
        <v>283.45</v>
      </c>
      <c r="M83">
        <v>88.69</v>
      </c>
      <c r="N83">
        <v>114.48</v>
      </c>
      <c r="O83">
        <v>57.86</v>
      </c>
      <c r="P83">
        <v>134.65</v>
      </c>
      <c r="Q83">
        <v>17.48</v>
      </c>
      <c r="R83">
        <v>40.869999999999997</v>
      </c>
      <c r="S83">
        <v>0</v>
      </c>
      <c r="T83">
        <v>0</v>
      </c>
      <c r="U83">
        <v>352.46</v>
      </c>
      <c r="V83">
        <v>20.05</v>
      </c>
      <c r="W83">
        <v>42.7</v>
      </c>
      <c r="X83">
        <v>142.96</v>
      </c>
      <c r="Y83">
        <v>0</v>
      </c>
      <c r="Z83">
        <v>6.29</v>
      </c>
      <c r="AA83">
        <v>40.630000000000003</v>
      </c>
      <c r="AB83">
        <v>3.21</v>
      </c>
      <c r="AC83">
        <v>18.66</v>
      </c>
      <c r="AD83">
        <v>17.57</v>
      </c>
      <c r="AE83">
        <v>31.77</v>
      </c>
      <c r="AF83">
        <v>8.5500000000000007</v>
      </c>
      <c r="AG83">
        <v>40.46</v>
      </c>
      <c r="AH83">
        <v>77.59</v>
      </c>
      <c r="AI83">
        <v>47.25</v>
      </c>
      <c r="AJ83">
        <v>0</v>
      </c>
      <c r="AK83">
        <v>50.16</v>
      </c>
      <c r="AL83">
        <v>12.32</v>
      </c>
      <c r="AM83">
        <v>11.57</v>
      </c>
      <c r="AN83">
        <v>0</v>
      </c>
      <c r="AO83">
        <v>0</v>
      </c>
      <c r="AP83">
        <v>8.64</v>
      </c>
      <c r="AQ83">
        <v>60</v>
      </c>
      <c r="AR83">
        <v>4.25</v>
      </c>
      <c r="AS83">
        <v>4.41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2082.71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329.27</v>
      </c>
      <c r="L84">
        <v>202.48</v>
      </c>
      <c r="M84">
        <v>88.69</v>
      </c>
      <c r="N84">
        <v>114.48</v>
      </c>
      <c r="O84">
        <v>57.86</v>
      </c>
      <c r="P84">
        <v>134.65</v>
      </c>
      <c r="Q84">
        <v>20.09</v>
      </c>
      <c r="R84">
        <v>40.869999999999997</v>
      </c>
      <c r="S84">
        <v>0</v>
      </c>
      <c r="T84">
        <v>0</v>
      </c>
      <c r="U84">
        <v>352.46</v>
      </c>
      <c r="V84">
        <v>20.05</v>
      </c>
      <c r="W84">
        <v>42.71</v>
      </c>
      <c r="X84">
        <v>142.96</v>
      </c>
      <c r="Y84">
        <v>0</v>
      </c>
      <c r="Z84">
        <v>1.06</v>
      </c>
      <c r="AA84">
        <v>13.54</v>
      </c>
      <c r="AB84">
        <v>3.21</v>
      </c>
      <c r="AC84">
        <v>9.33</v>
      </c>
      <c r="AD84">
        <v>8.7799999999999994</v>
      </c>
      <c r="AE84">
        <v>31.77</v>
      </c>
      <c r="AF84">
        <v>8.5500000000000007</v>
      </c>
      <c r="AG84">
        <v>40.46</v>
      </c>
      <c r="AH84">
        <v>59.34</v>
      </c>
      <c r="AI84">
        <v>47.25</v>
      </c>
      <c r="AJ84">
        <v>0</v>
      </c>
      <c r="AK84">
        <v>50.16</v>
      </c>
      <c r="AL84">
        <v>12.32</v>
      </c>
      <c r="AM84">
        <v>8.52</v>
      </c>
      <c r="AN84">
        <v>0</v>
      </c>
      <c r="AO84">
        <v>0</v>
      </c>
      <c r="AP84">
        <v>8.64</v>
      </c>
      <c r="AQ84">
        <v>59.28</v>
      </c>
      <c r="AR84">
        <v>39.380000000000003</v>
      </c>
      <c r="AS84">
        <v>4.41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1967.0300000000002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329.27</v>
      </c>
      <c r="L85">
        <v>202.48</v>
      </c>
      <c r="M85">
        <v>88.69</v>
      </c>
      <c r="N85">
        <v>114.48</v>
      </c>
      <c r="O85">
        <v>57.86</v>
      </c>
      <c r="P85">
        <v>134.65</v>
      </c>
      <c r="Q85">
        <v>20.09</v>
      </c>
      <c r="R85">
        <v>40.869999999999997</v>
      </c>
      <c r="S85">
        <v>0</v>
      </c>
      <c r="T85">
        <v>0</v>
      </c>
      <c r="U85">
        <v>352.46</v>
      </c>
      <c r="V85">
        <v>20.05</v>
      </c>
      <c r="W85">
        <v>42.71</v>
      </c>
      <c r="X85">
        <v>142.96</v>
      </c>
      <c r="Y85">
        <v>0</v>
      </c>
      <c r="Z85">
        <v>0</v>
      </c>
      <c r="AA85">
        <v>13.54</v>
      </c>
      <c r="AB85">
        <v>3.21</v>
      </c>
      <c r="AC85">
        <v>9.33</v>
      </c>
      <c r="AD85">
        <v>1.27</v>
      </c>
      <c r="AE85">
        <v>31.77</v>
      </c>
      <c r="AF85">
        <v>8.5500000000000007</v>
      </c>
      <c r="AG85">
        <v>40.46</v>
      </c>
      <c r="AH85">
        <v>38.35</v>
      </c>
      <c r="AI85">
        <v>31.91</v>
      </c>
      <c r="AJ85">
        <v>0</v>
      </c>
      <c r="AK85">
        <v>50.16</v>
      </c>
      <c r="AL85">
        <v>12.32</v>
      </c>
      <c r="AM85">
        <v>7.71</v>
      </c>
      <c r="AN85">
        <v>0</v>
      </c>
      <c r="AO85">
        <v>0</v>
      </c>
      <c r="AP85">
        <v>8.64</v>
      </c>
      <c r="AQ85">
        <v>43.18</v>
      </c>
      <c r="AR85">
        <v>39.380000000000003</v>
      </c>
      <c r="AS85">
        <v>4.41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1905.2200000000005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329.27</v>
      </c>
      <c r="L86">
        <v>202.48</v>
      </c>
      <c r="M86">
        <v>88.69</v>
      </c>
      <c r="N86">
        <v>114.48</v>
      </c>
      <c r="O86">
        <v>57.86</v>
      </c>
      <c r="P86">
        <v>134.65</v>
      </c>
      <c r="Q86">
        <v>20.09</v>
      </c>
      <c r="R86">
        <v>40.869999999999997</v>
      </c>
      <c r="S86">
        <v>0</v>
      </c>
      <c r="T86">
        <v>0</v>
      </c>
      <c r="U86">
        <v>352.46</v>
      </c>
      <c r="V86">
        <v>20.05</v>
      </c>
      <c r="W86">
        <v>42.71</v>
      </c>
      <c r="X86">
        <v>142.96</v>
      </c>
      <c r="Y86">
        <v>0</v>
      </c>
      <c r="Z86">
        <v>0</v>
      </c>
      <c r="AA86">
        <v>13.54</v>
      </c>
      <c r="AB86">
        <v>3.21</v>
      </c>
      <c r="AC86">
        <v>9.33</v>
      </c>
      <c r="AD86">
        <v>1.27</v>
      </c>
      <c r="AE86">
        <v>31.77</v>
      </c>
      <c r="AF86">
        <v>8.5500000000000007</v>
      </c>
      <c r="AG86">
        <v>40.46</v>
      </c>
      <c r="AH86">
        <v>38.35</v>
      </c>
      <c r="AI86">
        <v>4.91</v>
      </c>
      <c r="AJ86">
        <v>0</v>
      </c>
      <c r="AK86">
        <v>50.16</v>
      </c>
      <c r="AL86">
        <v>12.32</v>
      </c>
      <c r="AM86">
        <v>7.71</v>
      </c>
      <c r="AN86">
        <v>0</v>
      </c>
      <c r="AO86">
        <v>0</v>
      </c>
      <c r="AP86">
        <v>8.64</v>
      </c>
      <c r="AQ86">
        <v>43.18</v>
      </c>
      <c r="AR86">
        <v>4.25</v>
      </c>
      <c r="AS86">
        <v>4.41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1843.0900000000004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329.27</v>
      </c>
      <c r="L87">
        <v>202.48</v>
      </c>
      <c r="M87">
        <v>88.69</v>
      </c>
      <c r="N87">
        <v>114.48</v>
      </c>
      <c r="O87">
        <v>57.86</v>
      </c>
      <c r="P87">
        <v>134.65</v>
      </c>
      <c r="Q87">
        <v>20.09</v>
      </c>
      <c r="R87">
        <v>40.869999999999997</v>
      </c>
      <c r="S87">
        <v>0</v>
      </c>
      <c r="T87">
        <v>0</v>
      </c>
      <c r="U87">
        <v>352.46</v>
      </c>
      <c r="V87">
        <v>20.05</v>
      </c>
      <c r="W87">
        <v>42.71</v>
      </c>
      <c r="X87">
        <v>142.96</v>
      </c>
      <c r="Y87">
        <v>0</v>
      </c>
      <c r="Z87">
        <v>0</v>
      </c>
      <c r="AA87">
        <v>13.54</v>
      </c>
      <c r="AB87">
        <v>3.21</v>
      </c>
      <c r="AC87">
        <v>9.33</v>
      </c>
      <c r="AD87">
        <v>1.27</v>
      </c>
      <c r="AE87">
        <v>31.77</v>
      </c>
      <c r="AF87">
        <v>8.5500000000000007</v>
      </c>
      <c r="AG87">
        <v>40.46</v>
      </c>
      <c r="AH87">
        <v>38.35</v>
      </c>
      <c r="AI87">
        <v>2.46</v>
      </c>
      <c r="AJ87">
        <v>0</v>
      </c>
      <c r="AK87">
        <v>50.16</v>
      </c>
      <c r="AL87">
        <v>12.32</v>
      </c>
      <c r="AM87">
        <v>7.71</v>
      </c>
      <c r="AN87">
        <v>0</v>
      </c>
      <c r="AO87">
        <v>0</v>
      </c>
      <c r="AP87">
        <v>8.64</v>
      </c>
      <c r="AQ87">
        <v>43.18</v>
      </c>
      <c r="AR87">
        <v>2.13</v>
      </c>
      <c r="AS87">
        <v>4.41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1838.5200000000004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327.64999999999998</v>
      </c>
      <c r="L88">
        <v>202.48</v>
      </c>
      <c r="M88">
        <v>88.69</v>
      </c>
      <c r="N88">
        <v>114.48</v>
      </c>
      <c r="O88">
        <v>57.86</v>
      </c>
      <c r="P88">
        <v>134.65</v>
      </c>
      <c r="Q88">
        <v>20.09</v>
      </c>
      <c r="R88">
        <v>40.869999999999997</v>
      </c>
      <c r="S88">
        <v>0</v>
      </c>
      <c r="T88">
        <v>0</v>
      </c>
      <c r="U88">
        <v>352.46</v>
      </c>
      <c r="V88">
        <v>20.05</v>
      </c>
      <c r="W88">
        <v>42.71</v>
      </c>
      <c r="X88">
        <v>142.96</v>
      </c>
      <c r="Y88">
        <v>0</v>
      </c>
      <c r="Z88">
        <v>0</v>
      </c>
      <c r="AA88">
        <v>11.42</v>
      </c>
      <c r="AB88">
        <v>3.21</v>
      </c>
      <c r="AC88">
        <v>9.33</v>
      </c>
      <c r="AD88">
        <v>1.27</v>
      </c>
      <c r="AE88">
        <v>31.77</v>
      </c>
      <c r="AF88">
        <v>8.5500000000000007</v>
      </c>
      <c r="AG88">
        <v>40.46</v>
      </c>
      <c r="AH88">
        <v>38.35</v>
      </c>
      <c r="AI88">
        <v>0</v>
      </c>
      <c r="AJ88">
        <v>0</v>
      </c>
      <c r="AK88">
        <v>50.16</v>
      </c>
      <c r="AL88">
        <v>12.32</v>
      </c>
      <c r="AM88">
        <v>7.71</v>
      </c>
      <c r="AN88">
        <v>0</v>
      </c>
      <c r="AO88">
        <v>0</v>
      </c>
      <c r="AP88">
        <v>8.64</v>
      </c>
      <c r="AQ88">
        <v>43.18</v>
      </c>
      <c r="AR88">
        <v>2.13</v>
      </c>
      <c r="AS88">
        <v>4.41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1832.3200000000004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327.64999999999998</v>
      </c>
      <c r="L89">
        <v>202.48</v>
      </c>
      <c r="M89">
        <v>88.69</v>
      </c>
      <c r="N89">
        <v>114.48</v>
      </c>
      <c r="O89">
        <v>57.86</v>
      </c>
      <c r="P89">
        <v>134.65</v>
      </c>
      <c r="Q89">
        <v>20.09</v>
      </c>
      <c r="R89">
        <v>40.869999999999997</v>
      </c>
      <c r="S89">
        <v>0</v>
      </c>
      <c r="T89">
        <v>0</v>
      </c>
      <c r="U89">
        <v>352.46</v>
      </c>
      <c r="V89">
        <v>20.05</v>
      </c>
      <c r="W89">
        <v>42.71</v>
      </c>
      <c r="X89">
        <v>142.96</v>
      </c>
      <c r="Y89">
        <v>0</v>
      </c>
      <c r="Z89">
        <v>0</v>
      </c>
      <c r="AA89">
        <v>0</v>
      </c>
      <c r="AB89">
        <v>3.21</v>
      </c>
      <c r="AC89">
        <v>9.33</v>
      </c>
      <c r="AD89">
        <v>1.27</v>
      </c>
      <c r="AE89">
        <v>31.77</v>
      </c>
      <c r="AF89">
        <v>8.5500000000000007</v>
      </c>
      <c r="AG89">
        <v>40.46</v>
      </c>
      <c r="AH89">
        <v>38.35</v>
      </c>
      <c r="AI89">
        <v>0</v>
      </c>
      <c r="AJ89">
        <v>0</v>
      </c>
      <c r="AK89">
        <v>50.16</v>
      </c>
      <c r="AL89">
        <v>12.32</v>
      </c>
      <c r="AM89">
        <v>7.71</v>
      </c>
      <c r="AN89">
        <v>0</v>
      </c>
      <c r="AO89">
        <v>0</v>
      </c>
      <c r="AP89">
        <v>8.64</v>
      </c>
      <c r="AQ89">
        <v>28.79</v>
      </c>
      <c r="AR89">
        <v>2.13</v>
      </c>
      <c r="AS89">
        <v>4.41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1806.5100000000002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327.64999999999998</v>
      </c>
      <c r="L90">
        <v>202.48</v>
      </c>
      <c r="M90">
        <v>88.69</v>
      </c>
      <c r="N90">
        <v>114.48</v>
      </c>
      <c r="O90">
        <v>57.86</v>
      </c>
      <c r="P90">
        <v>134.65</v>
      </c>
      <c r="Q90">
        <v>20.09</v>
      </c>
      <c r="R90">
        <v>40.869999999999997</v>
      </c>
      <c r="S90">
        <v>0</v>
      </c>
      <c r="T90">
        <v>0</v>
      </c>
      <c r="U90">
        <v>352.46</v>
      </c>
      <c r="V90">
        <v>20.05</v>
      </c>
      <c r="W90">
        <v>42.71</v>
      </c>
      <c r="X90">
        <v>142.96</v>
      </c>
      <c r="Y90">
        <v>0</v>
      </c>
      <c r="Z90">
        <v>0</v>
      </c>
      <c r="AA90">
        <v>0</v>
      </c>
      <c r="AB90">
        <v>3.21</v>
      </c>
      <c r="AC90">
        <v>9.33</v>
      </c>
      <c r="AD90">
        <v>1.27</v>
      </c>
      <c r="AE90">
        <v>31.77</v>
      </c>
      <c r="AF90">
        <v>8.5500000000000007</v>
      </c>
      <c r="AG90">
        <v>40.46</v>
      </c>
      <c r="AH90">
        <v>38.35</v>
      </c>
      <c r="AI90">
        <v>0</v>
      </c>
      <c r="AJ90">
        <v>0</v>
      </c>
      <c r="AK90">
        <v>50.16</v>
      </c>
      <c r="AL90">
        <v>12.32</v>
      </c>
      <c r="AM90">
        <v>7.71</v>
      </c>
      <c r="AN90">
        <v>0</v>
      </c>
      <c r="AO90">
        <v>0</v>
      </c>
      <c r="AP90">
        <v>8.64</v>
      </c>
      <c r="AQ90">
        <v>28.79</v>
      </c>
      <c r="AR90">
        <v>4.25</v>
      </c>
      <c r="AS90">
        <v>4.41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1808.63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327.64999999999998</v>
      </c>
      <c r="L91">
        <v>202.48</v>
      </c>
      <c r="M91">
        <v>88.69</v>
      </c>
      <c r="N91">
        <v>114.48</v>
      </c>
      <c r="O91">
        <v>57.86</v>
      </c>
      <c r="P91">
        <v>134.65</v>
      </c>
      <c r="Q91">
        <v>20.09</v>
      </c>
      <c r="R91">
        <v>40.869999999999997</v>
      </c>
      <c r="S91">
        <v>0</v>
      </c>
      <c r="T91">
        <v>0</v>
      </c>
      <c r="U91">
        <v>352.46</v>
      </c>
      <c r="V91">
        <v>20.05</v>
      </c>
      <c r="W91">
        <v>42.71</v>
      </c>
      <c r="X91">
        <v>142.96</v>
      </c>
      <c r="Y91">
        <v>0</v>
      </c>
      <c r="Z91">
        <v>0</v>
      </c>
      <c r="AA91">
        <v>0</v>
      </c>
      <c r="AB91">
        <v>12.7</v>
      </c>
      <c r="AC91">
        <v>9.33</v>
      </c>
      <c r="AD91">
        <v>1.27</v>
      </c>
      <c r="AE91">
        <v>31.77</v>
      </c>
      <c r="AF91">
        <v>8.5500000000000007</v>
      </c>
      <c r="AG91">
        <v>40.46</v>
      </c>
      <c r="AH91">
        <v>38.35</v>
      </c>
      <c r="AI91">
        <v>0</v>
      </c>
      <c r="AJ91">
        <v>0</v>
      </c>
      <c r="AK91">
        <v>50.16</v>
      </c>
      <c r="AL91">
        <v>12.32</v>
      </c>
      <c r="AM91">
        <v>7.71</v>
      </c>
      <c r="AN91">
        <v>0</v>
      </c>
      <c r="AO91">
        <v>0</v>
      </c>
      <c r="AP91">
        <v>8.64</v>
      </c>
      <c r="AQ91">
        <v>28.79</v>
      </c>
      <c r="AR91">
        <v>39.380000000000003</v>
      </c>
      <c r="AS91">
        <v>4.41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1853.2500000000002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327.64999999999998</v>
      </c>
      <c r="L92">
        <v>202.48</v>
      </c>
      <c r="M92">
        <v>88.69</v>
      </c>
      <c r="N92">
        <v>114.48</v>
      </c>
      <c r="O92">
        <v>57.86</v>
      </c>
      <c r="P92">
        <v>134.65</v>
      </c>
      <c r="Q92">
        <v>20.09</v>
      </c>
      <c r="R92">
        <v>40.869999999999997</v>
      </c>
      <c r="S92">
        <v>0</v>
      </c>
      <c r="T92">
        <v>0</v>
      </c>
      <c r="U92">
        <v>352.46</v>
      </c>
      <c r="V92">
        <v>20.05</v>
      </c>
      <c r="W92">
        <v>42.71</v>
      </c>
      <c r="X92">
        <v>142.96</v>
      </c>
      <c r="Y92">
        <v>0</v>
      </c>
      <c r="Z92">
        <v>0</v>
      </c>
      <c r="AA92">
        <v>0</v>
      </c>
      <c r="AB92">
        <v>12.7</v>
      </c>
      <c r="AC92">
        <v>9.33</v>
      </c>
      <c r="AD92">
        <v>1.27</v>
      </c>
      <c r="AE92">
        <v>31.77</v>
      </c>
      <c r="AF92">
        <v>8.5500000000000007</v>
      </c>
      <c r="AG92">
        <v>40.46</v>
      </c>
      <c r="AH92">
        <v>38.35</v>
      </c>
      <c r="AI92">
        <v>0</v>
      </c>
      <c r="AJ92">
        <v>0</v>
      </c>
      <c r="AK92">
        <v>50.16</v>
      </c>
      <c r="AL92">
        <v>12.32</v>
      </c>
      <c r="AM92">
        <v>7.71</v>
      </c>
      <c r="AN92">
        <v>0</v>
      </c>
      <c r="AO92">
        <v>0</v>
      </c>
      <c r="AP92">
        <v>8.64</v>
      </c>
      <c r="AQ92">
        <v>28.79</v>
      </c>
      <c r="AR92">
        <v>39.380000000000003</v>
      </c>
      <c r="AS92">
        <v>4.41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1853.2500000000002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327.64999999999998</v>
      </c>
      <c r="L93">
        <v>202.48</v>
      </c>
      <c r="M93">
        <v>88.69</v>
      </c>
      <c r="N93">
        <v>114.48</v>
      </c>
      <c r="O93">
        <v>57.86</v>
      </c>
      <c r="P93">
        <v>134.65</v>
      </c>
      <c r="Q93">
        <v>20.09</v>
      </c>
      <c r="R93">
        <v>40.869999999999997</v>
      </c>
      <c r="S93">
        <v>0</v>
      </c>
      <c r="T93">
        <v>0</v>
      </c>
      <c r="U93">
        <v>352.46</v>
      </c>
      <c r="V93">
        <v>20.05</v>
      </c>
      <c r="W93">
        <v>42.71</v>
      </c>
      <c r="X93">
        <v>142.96</v>
      </c>
      <c r="Y93">
        <v>0</v>
      </c>
      <c r="Z93">
        <v>0</v>
      </c>
      <c r="AA93">
        <v>0</v>
      </c>
      <c r="AB93">
        <v>12.7</v>
      </c>
      <c r="AC93">
        <v>9.33</v>
      </c>
      <c r="AD93">
        <v>8.7799999999999994</v>
      </c>
      <c r="AE93">
        <v>31.77</v>
      </c>
      <c r="AF93">
        <v>8.5500000000000007</v>
      </c>
      <c r="AG93">
        <v>40.46</v>
      </c>
      <c r="AH93">
        <v>38.35</v>
      </c>
      <c r="AI93">
        <v>0</v>
      </c>
      <c r="AJ93">
        <v>0</v>
      </c>
      <c r="AK93">
        <v>50.16</v>
      </c>
      <c r="AL93">
        <v>12.32</v>
      </c>
      <c r="AM93">
        <v>2.57</v>
      </c>
      <c r="AN93">
        <v>0</v>
      </c>
      <c r="AO93">
        <v>0</v>
      </c>
      <c r="AP93">
        <v>8.64</v>
      </c>
      <c r="AQ93">
        <v>28.79</v>
      </c>
      <c r="AR93">
        <v>6.39</v>
      </c>
      <c r="AS93">
        <v>4.41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1822.63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327.64999999999998</v>
      </c>
      <c r="L94">
        <v>202.48</v>
      </c>
      <c r="M94">
        <v>88.69</v>
      </c>
      <c r="N94">
        <v>114.48</v>
      </c>
      <c r="O94">
        <v>57.86</v>
      </c>
      <c r="P94">
        <v>134.65</v>
      </c>
      <c r="Q94">
        <v>20.09</v>
      </c>
      <c r="R94">
        <v>40.869999999999997</v>
      </c>
      <c r="S94">
        <v>0</v>
      </c>
      <c r="T94">
        <v>0</v>
      </c>
      <c r="U94">
        <v>352.46</v>
      </c>
      <c r="V94">
        <v>20.05</v>
      </c>
      <c r="W94">
        <v>42.71</v>
      </c>
      <c r="X94">
        <v>142.96</v>
      </c>
      <c r="Y94">
        <v>0</v>
      </c>
      <c r="Z94">
        <v>0</v>
      </c>
      <c r="AA94">
        <v>0</v>
      </c>
      <c r="AB94">
        <v>12.7</v>
      </c>
      <c r="AC94">
        <v>9.33</v>
      </c>
      <c r="AD94">
        <v>8.7799999999999994</v>
      </c>
      <c r="AE94">
        <v>31.77</v>
      </c>
      <c r="AF94">
        <v>8.5500000000000007</v>
      </c>
      <c r="AG94">
        <v>40.46</v>
      </c>
      <c r="AH94">
        <v>38.35</v>
      </c>
      <c r="AI94">
        <v>0</v>
      </c>
      <c r="AJ94">
        <v>0</v>
      </c>
      <c r="AK94">
        <v>50.16</v>
      </c>
      <c r="AL94">
        <v>12.32</v>
      </c>
      <c r="AM94">
        <v>0</v>
      </c>
      <c r="AN94">
        <v>0</v>
      </c>
      <c r="AO94">
        <v>0</v>
      </c>
      <c r="AP94">
        <v>8.64</v>
      </c>
      <c r="AQ94">
        <v>28.79</v>
      </c>
      <c r="AR94">
        <v>2.13</v>
      </c>
      <c r="AS94">
        <v>4.41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1815.8000000000002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327.64999999999998</v>
      </c>
      <c r="L95">
        <v>202.48</v>
      </c>
      <c r="M95">
        <v>88.69</v>
      </c>
      <c r="N95">
        <v>114.48</v>
      </c>
      <c r="O95">
        <v>57.86</v>
      </c>
      <c r="P95">
        <v>134.65</v>
      </c>
      <c r="Q95">
        <v>20.09</v>
      </c>
      <c r="R95">
        <v>40.869999999999997</v>
      </c>
      <c r="S95">
        <v>0</v>
      </c>
      <c r="T95">
        <v>0</v>
      </c>
      <c r="U95">
        <v>352.46</v>
      </c>
      <c r="V95">
        <v>20.05</v>
      </c>
      <c r="W95">
        <v>42.71</v>
      </c>
      <c r="X95">
        <v>142.96</v>
      </c>
      <c r="Y95">
        <v>0</v>
      </c>
      <c r="Z95">
        <v>0</v>
      </c>
      <c r="AA95">
        <v>0</v>
      </c>
      <c r="AB95">
        <v>12.7</v>
      </c>
      <c r="AC95">
        <v>9.33</v>
      </c>
      <c r="AD95">
        <v>8.7799999999999994</v>
      </c>
      <c r="AE95">
        <v>31.77</v>
      </c>
      <c r="AF95">
        <v>8.5500000000000007</v>
      </c>
      <c r="AG95">
        <v>40.46</v>
      </c>
      <c r="AH95">
        <v>38.35</v>
      </c>
      <c r="AI95">
        <v>0</v>
      </c>
      <c r="AJ95">
        <v>0</v>
      </c>
      <c r="AK95">
        <v>50.16</v>
      </c>
      <c r="AL95">
        <v>12.32</v>
      </c>
      <c r="AM95">
        <v>0</v>
      </c>
      <c r="AN95">
        <v>0</v>
      </c>
      <c r="AO95">
        <v>0</v>
      </c>
      <c r="AP95">
        <v>8.64</v>
      </c>
      <c r="AQ95">
        <v>28.79</v>
      </c>
      <c r="AR95">
        <v>2.13</v>
      </c>
      <c r="AS95">
        <v>4.41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1815.8000000000002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327.64999999999998</v>
      </c>
      <c r="L96">
        <v>202.48</v>
      </c>
      <c r="M96">
        <v>88.69</v>
      </c>
      <c r="N96">
        <v>114.48</v>
      </c>
      <c r="O96">
        <v>57.86</v>
      </c>
      <c r="P96">
        <v>134.65</v>
      </c>
      <c r="Q96">
        <v>20.09</v>
      </c>
      <c r="R96">
        <v>40.869999999999997</v>
      </c>
      <c r="S96">
        <v>0</v>
      </c>
      <c r="T96">
        <v>0</v>
      </c>
      <c r="U96">
        <v>352.46</v>
      </c>
      <c r="V96">
        <v>20.05</v>
      </c>
      <c r="W96">
        <v>42.71</v>
      </c>
      <c r="X96">
        <v>142.96</v>
      </c>
      <c r="Y96">
        <v>0</v>
      </c>
      <c r="Z96">
        <v>0</v>
      </c>
      <c r="AA96">
        <v>0</v>
      </c>
      <c r="AB96">
        <v>12.7</v>
      </c>
      <c r="AC96">
        <v>0</v>
      </c>
      <c r="AD96">
        <v>8.7799999999999994</v>
      </c>
      <c r="AE96">
        <v>31.77</v>
      </c>
      <c r="AF96">
        <v>8.5500000000000007</v>
      </c>
      <c r="AG96">
        <v>40.46</v>
      </c>
      <c r="AH96">
        <v>38.35</v>
      </c>
      <c r="AI96">
        <v>0</v>
      </c>
      <c r="AJ96">
        <v>0</v>
      </c>
      <c r="AK96">
        <v>50.16</v>
      </c>
      <c r="AL96">
        <v>12.32</v>
      </c>
      <c r="AM96">
        <v>0</v>
      </c>
      <c r="AN96">
        <v>0</v>
      </c>
      <c r="AO96">
        <v>0</v>
      </c>
      <c r="AP96">
        <v>8.64</v>
      </c>
      <c r="AQ96">
        <v>28.79</v>
      </c>
      <c r="AR96">
        <v>2.13</v>
      </c>
      <c r="AS96">
        <v>4.41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1806.4700000000003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327.64999999999998</v>
      </c>
      <c r="L97">
        <v>202.48</v>
      </c>
      <c r="M97">
        <v>88.69</v>
      </c>
      <c r="N97">
        <v>114.48</v>
      </c>
      <c r="O97">
        <v>57.86</v>
      </c>
      <c r="P97">
        <v>134.65</v>
      </c>
      <c r="Q97">
        <v>20.09</v>
      </c>
      <c r="R97">
        <v>40.869999999999997</v>
      </c>
      <c r="S97">
        <v>0</v>
      </c>
      <c r="T97">
        <v>0</v>
      </c>
      <c r="U97">
        <v>352.46</v>
      </c>
      <c r="V97">
        <v>20.05</v>
      </c>
      <c r="W97">
        <v>42.71</v>
      </c>
      <c r="X97">
        <v>142.96</v>
      </c>
      <c r="Y97">
        <v>0</v>
      </c>
      <c r="Z97">
        <v>0</v>
      </c>
      <c r="AA97">
        <v>0</v>
      </c>
      <c r="AB97">
        <v>1.93</v>
      </c>
      <c r="AC97">
        <v>0</v>
      </c>
      <c r="AD97">
        <v>8.7799999999999994</v>
      </c>
      <c r="AE97">
        <v>31.77</v>
      </c>
      <c r="AF97">
        <v>8.5500000000000007</v>
      </c>
      <c r="AG97">
        <v>40.46</v>
      </c>
      <c r="AH97">
        <v>38.35</v>
      </c>
      <c r="AI97">
        <v>0</v>
      </c>
      <c r="AJ97">
        <v>0</v>
      </c>
      <c r="AK97">
        <v>50.16</v>
      </c>
      <c r="AL97">
        <v>12.32</v>
      </c>
      <c r="AM97">
        <v>0</v>
      </c>
      <c r="AN97">
        <v>0</v>
      </c>
      <c r="AO97">
        <v>0</v>
      </c>
      <c r="AP97">
        <v>8.64</v>
      </c>
      <c r="AQ97">
        <v>28.79</v>
      </c>
      <c r="AR97">
        <v>2.13</v>
      </c>
      <c r="AS97">
        <v>4.41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1795.7000000000003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327.64999999999998</v>
      </c>
      <c r="L98">
        <v>202.48</v>
      </c>
      <c r="M98">
        <v>88.69</v>
      </c>
      <c r="N98">
        <v>114.48</v>
      </c>
      <c r="O98">
        <v>57.86</v>
      </c>
      <c r="P98">
        <v>134.65</v>
      </c>
      <c r="Q98">
        <v>20.09</v>
      </c>
      <c r="R98">
        <v>40.869999999999997</v>
      </c>
      <c r="S98">
        <v>0</v>
      </c>
      <c r="T98">
        <v>0</v>
      </c>
      <c r="U98">
        <v>352.46</v>
      </c>
      <c r="V98">
        <v>20.05</v>
      </c>
      <c r="W98">
        <v>42.71</v>
      </c>
      <c r="X98">
        <v>142.96</v>
      </c>
      <c r="Y98">
        <v>0</v>
      </c>
      <c r="Z98">
        <v>0</v>
      </c>
      <c r="AA98">
        <v>0</v>
      </c>
      <c r="AB98">
        <v>1.93</v>
      </c>
      <c r="AC98">
        <v>0</v>
      </c>
      <c r="AD98">
        <v>8.7799999999999994</v>
      </c>
      <c r="AE98">
        <v>31.77</v>
      </c>
      <c r="AF98">
        <v>8.5500000000000007</v>
      </c>
      <c r="AG98">
        <v>40.46</v>
      </c>
      <c r="AH98">
        <v>38.35</v>
      </c>
      <c r="AI98">
        <v>0</v>
      </c>
      <c r="AJ98">
        <v>0</v>
      </c>
      <c r="AK98">
        <v>50.16</v>
      </c>
      <c r="AL98">
        <v>12.32</v>
      </c>
      <c r="AM98">
        <v>0</v>
      </c>
      <c r="AN98">
        <v>0</v>
      </c>
      <c r="AO98">
        <v>0</v>
      </c>
      <c r="AP98">
        <v>8.64</v>
      </c>
      <c r="AQ98">
        <v>28.79</v>
      </c>
      <c r="AR98">
        <v>2.13</v>
      </c>
      <c r="AS98">
        <v>4.41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1795.7000000000003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7.5629550000000103</v>
      </c>
      <c r="L99">
        <f t="shared" si="2"/>
        <v>5.569662499999998</v>
      </c>
      <c r="M99">
        <f t="shared" si="2"/>
        <v>2.1285599999999962</v>
      </c>
      <c r="N99">
        <f t="shared" si="2"/>
        <v>2.7261374999999939</v>
      </c>
      <c r="O99">
        <f t="shared" si="2"/>
        <v>1.3886399999999985</v>
      </c>
      <c r="P99">
        <f t="shared" si="2"/>
        <v>3.2315999999999945</v>
      </c>
      <c r="Q99">
        <f t="shared" si="2"/>
        <v>0.43689249999999952</v>
      </c>
      <c r="R99">
        <f t="shared" si="2"/>
        <v>0.88566999999999929</v>
      </c>
      <c r="S99">
        <f t="shared" si="2"/>
        <v>0</v>
      </c>
      <c r="T99">
        <f t="shared" si="2"/>
        <v>0</v>
      </c>
      <c r="U99">
        <f t="shared" si="2"/>
        <v>7.1351399999999998</v>
      </c>
      <c r="V99">
        <f t="shared" si="2"/>
        <v>0.43963499999999955</v>
      </c>
      <c r="W99">
        <f t="shared" si="2"/>
        <v>1.0275399999999988</v>
      </c>
      <c r="X99">
        <f t="shared" si="2"/>
        <v>3.4159449999999927</v>
      </c>
      <c r="Y99">
        <f t="shared" si="2"/>
        <v>0</v>
      </c>
      <c r="Z99">
        <f t="shared" si="2"/>
        <v>8.5640000000000036E-2</v>
      </c>
      <c r="AA99">
        <f t="shared" si="2"/>
        <v>0.12938750000000002</v>
      </c>
      <c r="AB99">
        <f t="shared" si="2"/>
        <v>0.21991750000000024</v>
      </c>
      <c r="AC99">
        <f t="shared" si="2"/>
        <v>0.17971500000000012</v>
      </c>
      <c r="AD99">
        <f t="shared" si="2"/>
        <v>0.29721999999999965</v>
      </c>
      <c r="AE99">
        <f t="shared" si="2"/>
        <v>0.88699000000000039</v>
      </c>
      <c r="AF99">
        <f t="shared" si="2"/>
        <v>0.20807999999999977</v>
      </c>
      <c r="AG99">
        <f t="shared" si="2"/>
        <v>0.97104000000000068</v>
      </c>
      <c r="AH99">
        <f t="shared" si="2"/>
        <v>1.2325100000000024</v>
      </c>
      <c r="AI99">
        <f t="shared" si="2"/>
        <v>0.11844000000000002</v>
      </c>
      <c r="AJ99">
        <f t="shared" si="2"/>
        <v>0</v>
      </c>
      <c r="AK99">
        <f t="shared" si="2"/>
        <v>1.2038399999999982</v>
      </c>
      <c r="AL99">
        <f t="shared" si="2"/>
        <v>0.51714249999999973</v>
      </c>
      <c r="AM99">
        <f t="shared" si="2"/>
        <v>4.6320000000000007E-2</v>
      </c>
      <c r="AN99">
        <f t="shared" si="2"/>
        <v>0</v>
      </c>
      <c r="AO99">
        <f t="shared" si="2"/>
        <v>0</v>
      </c>
      <c r="AP99">
        <f t="shared" si="2"/>
        <v>0.22233499999999976</v>
      </c>
      <c r="AQ99">
        <f t="shared" si="2"/>
        <v>0.42905749999999987</v>
      </c>
      <c r="AR99">
        <f t="shared" si="2"/>
        <v>0.18129999999999996</v>
      </c>
      <c r="AS99">
        <f t="shared" si="2"/>
        <v>0.1587299999999999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43.383082499999993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261.73</v>
      </c>
      <c r="C3" s="35">
        <v>86.95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272.57</v>
      </c>
      <c r="O3">
        <v>0</v>
      </c>
      <c r="P3">
        <v>2.95</v>
      </c>
      <c r="Q3">
        <v>8.2100000000000009</v>
      </c>
      <c r="R3" s="94">
        <v>0</v>
      </c>
      <c r="S3" s="94">
        <v>0</v>
      </c>
      <c r="T3" s="94">
        <v>0</v>
      </c>
      <c r="U3">
        <v>2.76</v>
      </c>
      <c r="V3">
        <v>0</v>
      </c>
      <c r="W3">
        <v>2.87</v>
      </c>
      <c r="X3">
        <v>27.5</v>
      </c>
      <c r="Y3">
        <v>9.16</v>
      </c>
      <c r="Z3">
        <v>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8.66</v>
      </c>
      <c r="AH3">
        <v>17.670000000000002</v>
      </c>
      <c r="AI3">
        <v>17.670000000000002</v>
      </c>
      <c r="AJ3">
        <v>29.27</v>
      </c>
      <c r="AK3">
        <v>0</v>
      </c>
      <c r="AL3">
        <v>0</v>
      </c>
    </row>
    <row r="4" spans="1:39">
      <c r="A4" t="s">
        <v>46</v>
      </c>
      <c r="B4" s="35">
        <v>261.73</v>
      </c>
      <c r="C4" s="35">
        <v>86.95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272.57</v>
      </c>
      <c r="O4">
        <v>0</v>
      </c>
      <c r="P4">
        <v>2.95</v>
      </c>
      <c r="Q4">
        <v>8.01</v>
      </c>
      <c r="R4" s="94">
        <v>0</v>
      </c>
      <c r="S4" s="94">
        <v>0</v>
      </c>
      <c r="T4" s="94">
        <v>0</v>
      </c>
      <c r="U4">
        <v>2.76</v>
      </c>
      <c r="V4">
        <v>0</v>
      </c>
      <c r="W4">
        <v>2.87</v>
      </c>
      <c r="X4">
        <v>27.5</v>
      </c>
      <c r="Y4">
        <v>9.16</v>
      </c>
      <c r="Z4">
        <v>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18</v>
      </c>
      <c r="AI4">
        <v>18</v>
      </c>
      <c r="AJ4">
        <v>29.27</v>
      </c>
      <c r="AK4">
        <v>0</v>
      </c>
      <c r="AL4">
        <v>0</v>
      </c>
    </row>
    <row r="5" spans="1:39">
      <c r="A5" t="s">
        <v>47</v>
      </c>
      <c r="B5" s="35">
        <v>261.73</v>
      </c>
      <c r="C5" s="35">
        <v>86.95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272.57</v>
      </c>
      <c r="O5">
        <v>0</v>
      </c>
      <c r="P5">
        <v>2.95</v>
      </c>
      <c r="Q5">
        <v>7.81</v>
      </c>
      <c r="R5" s="94">
        <v>0</v>
      </c>
      <c r="S5" s="94">
        <v>0</v>
      </c>
      <c r="T5" s="94">
        <v>0</v>
      </c>
      <c r="U5">
        <v>2.76</v>
      </c>
      <c r="V5">
        <v>0</v>
      </c>
      <c r="W5">
        <v>2.87</v>
      </c>
      <c r="X5">
        <v>26.5</v>
      </c>
      <c r="Y5">
        <v>8.84</v>
      </c>
      <c r="Z5">
        <v>8.83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18.329999999999998</v>
      </c>
      <c r="AI5">
        <v>18.329999999999998</v>
      </c>
      <c r="AJ5">
        <v>29.27</v>
      </c>
      <c r="AK5">
        <v>0</v>
      </c>
      <c r="AL5">
        <v>0</v>
      </c>
    </row>
    <row r="6" spans="1:39">
      <c r="A6" t="s">
        <v>48</v>
      </c>
      <c r="B6" s="35">
        <v>261.73</v>
      </c>
      <c r="C6" s="35">
        <v>86.95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272.57</v>
      </c>
      <c r="O6">
        <v>0</v>
      </c>
      <c r="P6">
        <v>2.95</v>
      </c>
      <c r="Q6">
        <v>7.61</v>
      </c>
      <c r="R6" s="94">
        <v>0</v>
      </c>
      <c r="S6" s="94">
        <v>0</v>
      </c>
      <c r="T6" s="94">
        <v>0</v>
      </c>
      <c r="U6">
        <v>2.76</v>
      </c>
      <c r="V6">
        <v>0</v>
      </c>
      <c r="W6">
        <v>2.87</v>
      </c>
      <c r="X6">
        <v>25.5</v>
      </c>
      <c r="Y6">
        <v>8.5</v>
      </c>
      <c r="Z6">
        <v>8.5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18.329999999999998</v>
      </c>
      <c r="AI6">
        <v>18.329999999999998</v>
      </c>
      <c r="AJ6">
        <v>29.27</v>
      </c>
      <c r="AK6">
        <v>0</v>
      </c>
      <c r="AL6">
        <v>0</v>
      </c>
    </row>
    <row r="7" spans="1:39">
      <c r="A7" t="s">
        <v>49</v>
      </c>
      <c r="B7" s="35">
        <v>231.36</v>
      </c>
      <c r="C7" s="35">
        <v>86.95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272.57</v>
      </c>
      <c r="O7">
        <v>0</v>
      </c>
      <c r="P7">
        <v>2.95</v>
      </c>
      <c r="Q7">
        <v>7.41</v>
      </c>
      <c r="R7" s="94">
        <v>0</v>
      </c>
      <c r="S7" s="94">
        <v>0</v>
      </c>
      <c r="T7" s="94">
        <v>0</v>
      </c>
      <c r="U7">
        <v>2.76</v>
      </c>
      <c r="V7">
        <v>0</v>
      </c>
      <c r="W7">
        <v>2.87</v>
      </c>
      <c r="X7">
        <v>24.5</v>
      </c>
      <c r="Y7">
        <v>8.16</v>
      </c>
      <c r="Z7">
        <v>8.17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19</v>
      </c>
      <c r="AI7">
        <v>19</v>
      </c>
      <c r="AJ7">
        <v>29.27</v>
      </c>
      <c r="AK7">
        <v>0</v>
      </c>
      <c r="AL7">
        <v>0</v>
      </c>
    </row>
    <row r="8" spans="1:39">
      <c r="A8" t="s">
        <v>50</v>
      </c>
      <c r="B8" s="35">
        <v>231.36</v>
      </c>
      <c r="C8" s="35">
        <v>86.95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272.57</v>
      </c>
      <c r="O8">
        <v>0</v>
      </c>
      <c r="P8">
        <v>2.95</v>
      </c>
      <c r="Q8">
        <v>7.41</v>
      </c>
      <c r="R8" s="94">
        <v>0</v>
      </c>
      <c r="S8" s="94">
        <v>0</v>
      </c>
      <c r="T8" s="94">
        <v>0</v>
      </c>
      <c r="U8">
        <v>2.76</v>
      </c>
      <c r="V8">
        <v>0</v>
      </c>
      <c r="W8">
        <v>2.87</v>
      </c>
      <c r="X8">
        <v>23.5</v>
      </c>
      <c r="Y8">
        <v>7.84</v>
      </c>
      <c r="Z8">
        <v>7.83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19.329999999999998</v>
      </c>
      <c r="AI8">
        <v>19.329999999999998</v>
      </c>
      <c r="AJ8">
        <v>29.27</v>
      </c>
      <c r="AK8">
        <v>0</v>
      </c>
      <c r="AL8">
        <v>0</v>
      </c>
    </row>
    <row r="9" spans="1:39">
      <c r="A9" t="s">
        <v>51</v>
      </c>
      <c r="B9" s="35">
        <v>231.36</v>
      </c>
      <c r="C9" s="35">
        <v>86.95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272.57</v>
      </c>
      <c r="O9">
        <v>0</v>
      </c>
      <c r="P9">
        <v>2.95</v>
      </c>
      <c r="Q9">
        <v>7.21</v>
      </c>
      <c r="R9" s="94">
        <v>0</v>
      </c>
      <c r="S9" s="94">
        <v>0</v>
      </c>
      <c r="T9" s="94">
        <v>0</v>
      </c>
      <c r="U9">
        <v>2.76</v>
      </c>
      <c r="V9">
        <v>0</v>
      </c>
      <c r="W9">
        <v>2.87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29.27</v>
      </c>
      <c r="AK9">
        <v>0</v>
      </c>
      <c r="AL9">
        <v>0</v>
      </c>
    </row>
    <row r="10" spans="1:39">
      <c r="A10" t="s">
        <v>52</v>
      </c>
      <c r="B10" s="35">
        <v>184.22</v>
      </c>
      <c r="C10" s="35">
        <v>86.95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272.57</v>
      </c>
      <c r="O10">
        <v>0</v>
      </c>
      <c r="P10">
        <v>2.95</v>
      </c>
      <c r="Q10">
        <v>7.21</v>
      </c>
      <c r="R10" s="94">
        <v>0</v>
      </c>
      <c r="S10" s="94">
        <v>0</v>
      </c>
      <c r="T10" s="94">
        <v>0</v>
      </c>
      <c r="U10">
        <v>2.76</v>
      </c>
      <c r="V10">
        <v>0</v>
      </c>
      <c r="W10">
        <v>2.87</v>
      </c>
      <c r="X10">
        <v>21.5</v>
      </c>
      <c r="Y10">
        <v>7.16</v>
      </c>
      <c r="Z10">
        <v>7.17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</v>
      </c>
      <c r="AI10">
        <v>15</v>
      </c>
      <c r="AJ10">
        <v>29.27</v>
      </c>
      <c r="AK10">
        <v>0</v>
      </c>
      <c r="AL10">
        <v>0</v>
      </c>
    </row>
    <row r="11" spans="1:39">
      <c r="A11" t="s">
        <v>53</v>
      </c>
      <c r="B11" s="35">
        <v>184.22</v>
      </c>
      <c r="C11" s="35">
        <v>86.95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272.57</v>
      </c>
      <c r="O11">
        <v>0</v>
      </c>
      <c r="P11">
        <v>2.95</v>
      </c>
      <c r="Q11">
        <v>7.21</v>
      </c>
      <c r="R11" s="94">
        <v>0</v>
      </c>
      <c r="S11" s="94">
        <v>0</v>
      </c>
      <c r="T11" s="94">
        <v>0</v>
      </c>
      <c r="U11">
        <v>2.76</v>
      </c>
      <c r="V11">
        <v>0</v>
      </c>
      <c r="W11">
        <v>2.87</v>
      </c>
      <c r="X11">
        <v>20.5</v>
      </c>
      <c r="Y11">
        <v>6.84</v>
      </c>
      <c r="Z11">
        <v>6.83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15</v>
      </c>
      <c r="AI11">
        <v>15</v>
      </c>
      <c r="AJ11">
        <v>29.27</v>
      </c>
      <c r="AK11">
        <v>0</v>
      </c>
      <c r="AL11">
        <v>0</v>
      </c>
    </row>
    <row r="12" spans="1:39">
      <c r="A12" t="s">
        <v>54</v>
      </c>
      <c r="B12" s="35">
        <v>184.22</v>
      </c>
      <c r="C12" s="35">
        <v>86.95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272.57</v>
      </c>
      <c r="O12">
        <v>0</v>
      </c>
      <c r="P12">
        <v>2.95</v>
      </c>
      <c r="Q12">
        <v>7.01</v>
      </c>
      <c r="R12" s="94">
        <v>0</v>
      </c>
      <c r="S12" s="94">
        <v>0</v>
      </c>
      <c r="T12" s="94">
        <v>0</v>
      </c>
      <c r="U12">
        <v>2.76</v>
      </c>
      <c r="V12">
        <v>0</v>
      </c>
      <c r="W12">
        <v>2.87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15</v>
      </c>
      <c r="AI12">
        <v>15</v>
      </c>
      <c r="AJ12">
        <v>29.27</v>
      </c>
      <c r="AK12">
        <v>0</v>
      </c>
      <c r="AL12">
        <v>0</v>
      </c>
    </row>
    <row r="13" spans="1:39">
      <c r="A13" t="s">
        <v>55</v>
      </c>
      <c r="B13" s="35">
        <v>184.22</v>
      </c>
      <c r="C13" s="35">
        <v>86.95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272.57</v>
      </c>
      <c r="O13">
        <v>0</v>
      </c>
      <c r="P13">
        <v>2.95</v>
      </c>
      <c r="Q13">
        <v>7.01</v>
      </c>
      <c r="R13" s="94">
        <v>0</v>
      </c>
      <c r="S13" s="94">
        <v>0</v>
      </c>
      <c r="T13" s="94">
        <v>0</v>
      </c>
      <c r="U13">
        <v>2.91</v>
      </c>
      <c r="V13">
        <v>0</v>
      </c>
      <c r="W13">
        <v>2.87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15</v>
      </c>
      <c r="AI13">
        <v>15</v>
      </c>
      <c r="AJ13">
        <v>29.27</v>
      </c>
      <c r="AK13">
        <v>0</v>
      </c>
      <c r="AL13">
        <v>0</v>
      </c>
    </row>
    <row r="14" spans="1:39">
      <c r="A14" t="s">
        <v>56</v>
      </c>
      <c r="B14" s="35">
        <v>184.22</v>
      </c>
      <c r="C14" s="35">
        <v>86.95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272.57</v>
      </c>
      <c r="O14">
        <v>0</v>
      </c>
      <c r="P14">
        <v>2.95</v>
      </c>
      <c r="Q14">
        <v>7.01</v>
      </c>
      <c r="R14" s="94">
        <v>0</v>
      </c>
      <c r="S14" s="94">
        <v>0</v>
      </c>
      <c r="T14" s="94">
        <v>0</v>
      </c>
      <c r="U14">
        <v>2.91</v>
      </c>
      <c r="V14">
        <v>0</v>
      </c>
      <c r="W14">
        <v>2.87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29.27</v>
      </c>
      <c r="AK14">
        <v>0</v>
      </c>
      <c r="AL14">
        <v>0</v>
      </c>
    </row>
    <row r="15" spans="1:39">
      <c r="A15" t="s">
        <v>57</v>
      </c>
      <c r="B15" s="35">
        <v>184.22</v>
      </c>
      <c r="C15" s="35">
        <v>67.989999999999995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272.57</v>
      </c>
      <c r="O15">
        <v>0</v>
      </c>
      <c r="P15">
        <v>2.3199999999999998</v>
      </c>
      <c r="Q15">
        <v>7.01</v>
      </c>
      <c r="R15" s="94">
        <v>0</v>
      </c>
      <c r="S15" s="94">
        <v>0</v>
      </c>
      <c r="T15" s="94">
        <v>0</v>
      </c>
      <c r="U15">
        <v>2.83</v>
      </c>
      <c r="V15">
        <v>0</v>
      </c>
      <c r="W15">
        <v>2.87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29.27</v>
      </c>
      <c r="AK15">
        <v>0</v>
      </c>
      <c r="AL15">
        <v>0</v>
      </c>
    </row>
    <row r="16" spans="1:39">
      <c r="A16" t="s">
        <v>58</v>
      </c>
      <c r="B16" s="35">
        <v>184.22</v>
      </c>
      <c r="C16" s="35">
        <v>67.989999999999995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272.57</v>
      </c>
      <c r="O16">
        <v>0</v>
      </c>
      <c r="P16">
        <v>2.3199999999999998</v>
      </c>
      <c r="Q16">
        <v>7.01</v>
      </c>
      <c r="R16" s="94">
        <v>0</v>
      </c>
      <c r="S16" s="94">
        <v>0</v>
      </c>
      <c r="T16" s="94">
        <v>0</v>
      </c>
      <c r="U16">
        <v>2.83</v>
      </c>
      <c r="V16">
        <v>0</v>
      </c>
      <c r="W16">
        <v>2.87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29.27</v>
      </c>
      <c r="AK16">
        <v>0</v>
      </c>
      <c r="AL16">
        <v>0</v>
      </c>
    </row>
    <row r="17" spans="1:38">
      <c r="A17" t="s">
        <v>59</v>
      </c>
      <c r="B17" s="35">
        <v>184.22</v>
      </c>
      <c r="C17" s="35">
        <v>67.989999999999995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272.57</v>
      </c>
      <c r="O17">
        <v>0</v>
      </c>
      <c r="P17">
        <v>2.63</v>
      </c>
      <c r="Q17">
        <v>7.01</v>
      </c>
      <c r="R17" s="94">
        <v>0</v>
      </c>
      <c r="S17" s="94">
        <v>0</v>
      </c>
      <c r="T17" s="94">
        <v>0</v>
      </c>
      <c r="U17">
        <v>2.83</v>
      </c>
      <c r="V17">
        <v>0</v>
      </c>
      <c r="W17">
        <v>2.87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29.27</v>
      </c>
      <c r="AK17">
        <v>0</v>
      </c>
      <c r="AL17">
        <v>0</v>
      </c>
    </row>
    <row r="18" spans="1:38">
      <c r="A18" t="s">
        <v>60</v>
      </c>
      <c r="B18" s="35">
        <v>184.22</v>
      </c>
      <c r="C18" s="35">
        <v>67.989999999999995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272.57</v>
      </c>
      <c r="O18">
        <v>0</v>
      </c>
      <c r="P18">
        <v>2.63</v>
      </c>
      <c r="Q18">
        <v>7.01</v>
      </c>
      <c r="R18" s="94">
        <v>0</v>
      </c>
      <c r="S18" s="94">
        <v>0</v>
      </c>
      <c r="T18" s="94">
        <v>0</v>
      </c>
      <c r="U18">
        <v>2.83</v>
      </c>
      <c r="V18">
        <v>0</v>
      </c>
      <c r="W18">
        <v>2.87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14.33</v>
      </c>
      <c r="AI18">
        <v>14.33</v>
      </c>
      <c r="AJ18">
        <v>29.27</v>
      </c>
      <c r="AK18">
        <v>0</v>
      </c>
      <c r="AL18">
        <v>0</v>
      </c>
    </row>
    <row r="19" spans="1:38">
      <c r="A19" t="s">
        <v>61</v>
      </c>
      <c r="B19" s="35">
        <v>184.22</v>
      </c>
      <c r="C19" s="35">
        <v>67.989999999999995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272.57</v>
      </c>
      <c r="O19">
        <v>0</v>
      </c>
      <c r="P19">
        <v>2.63</v>
      </c>
      <c r="Q19">
        <v>7.01</v>
      </c>
      <c r="R19" s="94">
        <v>0</v>
      </c>
      <c r="S19" s="94">
        <v>0</v>
      </c>
      <c r="T19" s="94">
        <v>0</v>
      </c>
      <c r="U19">
        <v>2.83</v>
      </c>
      <c r="V19">
        <v>0</v>
      </c>
      <c r="W19">
        <v>2.87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13.67</v>
      </c>
      <c r="AI19">
        <v>13.67</v>
      </c>
      <c r="AJ19">
        <v>29.27</v>
      </c>
      <c r="AK19">
        <v>0</v>
      </c>
      <c r="AL19">
        <v>0</v>
      </c>
    </row>
    <row r="20" spans="1:38">
      <c r="A20" t="s">
        <v>62</v>
      </c>
      <c r="B20" s="35">
        <v>184.22</v>
      </c>
      <c r="C20" s="35">
        <v>67.989999999999995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272.57</v>
      </c>
      <c r="O20">
        <v>0</v>
      </c>
      <c r="P20">
        <v>2.63</v>
      </c>
      <c r="Q20">
        <v>7.01</v>
      </c>
      <c r="R20" s="94">
        <v>0</v>
      </c>
      <c r="S20" s="94">
        <v>0</v>
      </c>
      <c r="T20" s="94">
        <v>0</v>
      </c>
      <c r="U20">
        <v>2.83</v>
      </c>
      <c r="V20">
        <v>0</v>
      </c>
      <c r="W20">
        <v>2.87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13.33</v>
      </c>
      <c r="AJ20">
        <v>29.27</v>
      </c>
      <c r="AK20">
        <v>0</v>
      </c>
      <c r="AL20">
        <v>0</v>
      </c>
    </row>
    <row r="21" spans="1:38">
      <c r="A21" t="s">
        <v>63</v>
      </c>
      <c r="B21" s="35">
        <v>184.22</v>
      </c>
      <c r="C21" s="35">
        <v>67.989999999999995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272.57</v>
      </c>
      <c r="O21">
        <v>0</v>
      </c>
      <c r="P21">
        <v>2.63</v>
      </c>
      <c r="Q21">
        <v>7.01</v>
      </c>
      <c r="R21" s="94">
        <v>0</v>
      </c>
      <c r="S21" s="94">
        <v>0</v>
      </c>
      <c r="T21" s="94">
        <v>0</v>
      </c>
      <c r="U21">
        <v>2.83</v>
      </c>
      <c r="V21">
        <v>0</v>
      </c>
      <c r="W21">
        <v>2.87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29.27</v>
      </c>
      <c r="AK21">
        <v>0</v>
      </c>
      <c r="AL21">
        <v>0</v>
      </c>
    </row>
    <row r="22" spans="1:38">
      <c r="A22" t="s">
        <v>64</v>
      </c>
      <c r="B22" s="35">
        <v>184.22</v>
      </c>
      <c r="C22" s="35">
        <v>67.989999999999995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272.57</v>
      </c>
      <c r="O22">
        <v>0</v>
      </c>
      <c r="P22">
        <v>2.63</v>
      </c>
      <c r="Q22">
        <v>7.01</v>
      </c>
      <c r="R22" s="94">
        <v>0</v>
      </c>
      <c r="S22" s="94">
        <v>0</v>
      </c>
      <c r="T22" s="94">
        <v>0</v>
      </c>
      <c r="U22">
        <v>2.83</v>
      </c>
      <c r="V22">
        <v>0</v>
      </c>
      <c r="W22">
        <v>2.87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29.27</v>
      </c>
      <c r="AK22">
        <v>0</v>
      </c>
      <c r="AL22">
        <v>0</v>
      </c>
    </row>
    <row r="23" spans="1:38">
      <c r="A23" t="s">
        <v>65</v>
      </c>
      <c r="B23" s="35">
        <v>184.22</v>
      </c>
      <c r="C23" s="35">
        <v>67.989999999999995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272.57</v>
      </c>
      <c r="O23">
        <v>0</v>
      </c>
      <c r="P23">
        <v>2.5499999999999998</v>
      </c>
      <c r="Q23">
        <v>7.01</v>
      </c>
      <c r="R23" s="94">
        <v>0</v>
      </c>
      <c r="S23" s="94">
        <v>0</v>
      </c>
      <c r="T23" s="94">
        <v>0</v>
      </c>
      <c r="U23">
        <v>2.76</v>
      </c>
      <c r="V23">
        <v>0</v>
      </c>
      <c r="W23">
        <v>2.78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29.27</v>
      </c>
      <c r="AK23">
        <v>0</v>
      </c>
      <c r="AL23">
        <v>0</v>
      </c>
    </row>
    <row r="24" spans="1:38">
      <c r="A24" t="s">
        <v>66</v>
      </c>
      <c r="B24" s="35">
        <v>184.22</v>
      </c>
      <c r="C24" s="35">
        <v>67.989999999999995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272.57</v>
      </c>
      <c r="O24">
        <v>0</v>
      </c>
      <c r="P24">
        <v>2.5499999999999998</v>
      </c>
      <c r="Q24">
        <v>7.01</v>
      </c>
      <c r="R24" s="94">
        <v>0</v>
      </c>
      <c r="S24" s="94">
        <v>0</v>
      </c>
      <c r="T24" s="94">
        <v>0</v>
      </c>
      <c r="U24">
        <v>2.76</v>
      </c>
      <c r="V24">
        <v>0</v>
      </c>
      <c r="W24">
        <v>2.78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29.27</v>
      </c>
      <c r="AK24">
        <v>0</v>
      </c>
      <c r="AL24">
        <v>0</v>
      </c>
    </row>
    <row r="25" spans="1:38">
      <c r="A25" t="s">
        <v>67</v>
      </c>
      <c r="B25" s="35">
        <v>184.22</v>
      </c>
      <c r="C25" s="35">
        <v>67.989999999999995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272.57</v>
      </c>
      <c r="O25">
        <v>0</v>
      </c>
      <c r="P25">
        <v>2.5499999999999998</v>
      </c>
      <c r="Q25">
        <v>7.01</v>
      </c>
      <c r="R25" s="94">
        <v>0</v>
      </c>
      <c r="S25" s="94">
        <v>0</v>
      </c>
      <c r="T25" s="94">
        <v>0</v>
      </c>
      <c r="U25">
        <v>2.76</v>
      </c>
      <c r="V25">
        <v>0</v>
      </c>
      <c r="W25">
        <v>2.78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184.22</v>
      </c>
      <c r="C26" s="35">
        <v>67.989999999999995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272.57</v>
      </c>
      <c r="O26">
        <v>0</v>
      </c>
      <c r="P26">
        <v>2.5499999999999998</v>
      </c>
      <c r="Q26">
        <v>7.01</v>
      </c>
      <c r="R26" s="94">
        <v>0</v>
      </c>
      <c r="S26" s="94">
        <v>0</v>
      </c>
      <c r="T26" s="94">
        <v>0</v>
      </c>
      <c r="U26">
        <v>2.76</v>
      </c>
      <c r="V26">
        <v>0</v>
      </c>
      <c r="W26">
        <v>2.78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28.26</v>
      </c>
      <c r="AK26">
        <v>0</v>
      </c>
      <c r="AL26">
        <v>0</v>
      </c>
    </row>
    <row r="27" spans="1:38">
      <c r="A27" t="s">
        <v>69</v>
      </c>
      <c r="B27" s="35">
        <v>184.22</v>
      </c>
      <c r="C27" s="35">
        <v>67.989999999999995</v>
      </c>
      <c r="D27" s="94">
        <f t="shared" si="0"/>
        <v>19.43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272.57</v>
      </c>
      <c r="O27">
        <v>0</v>
      </c>
      <c r="P27">
        <v>2.5499999999999998</v>
      </c>
      <c r="Q27">
        <v>7.01</v>
      </c>
      <c r="R27" s="94">
        <v>8.6300000000000008</v>
      </c>
      <c r="S27" s="94">
        <v>3</v>
      </c>
      <c r="T27" s="94">
        <v>7.8</v>
      </c>
      <c r="U27">
        <v>2.76</v>
      </c>
      <c r="V27">
        <v>0</v>
      </c>
      <c r="W27">
        <v>2.78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13.33</v>
      </c>
      <c r="AJ27">
        <v>27.25</v>
      </c>
      <c r="AK27">
        <v>0</v>
      </c>
      <c r="AL27">
        <v>0</v>
      </c>
    </row>
    <row r="28" spans="1:38">
      <c r="A28" t="s">
        <v>70</v>
      </c>
      <c r="B28" s="35">
        <v>184.22</v>
      </c>
      <c r="C28" s="35">
        <v>67.989999999999995</v>
      </c>
      <c r="D28" s="94">
        <f t="shared" si="0"/>
        <v>44.05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272.57</v>
      </c>
      <c r="O28">
        <v>0</v>
      </c>
      <c r="P28">
        <v>2.5499999999999998</v>
      </c>
      <c r="Q28">
        <v>7.01</v>
      </c>
      <c r="R28" s="94">
        <v>18.350000000000001</v>
      </c>
      <c r="S28" s="94">
        <v>9</v>
      </c>
      <c r="T28" s="94">
        <v>16.7</v>
      </c>
      <c r="U28">
        <v>2.76</v>
      </c>
      <c r="V28">
        <v>0.67</v>
      </c>
      <c r="W28">
        <v>2.78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13.33</v>
      </c>
      <c r="AJ28">
        <v>27.25</v>
      </c>
      <c r="AK28">
        <v>1</v>
      </c>
      <c r="AL28">
        <v>0</v>
      </c>
    </row>
    <row r="29" spans="1:38">
      <c r="A29" t="s">
        <v>71</v>
      </c>
      <c r="B29" s="35">
        <v>184.22</v>
      </c>
      <c r="C29" s="35">
        <v>67.989999999999995</v>
      </c>
      <c r="D29" s="94">
        <f t="shared" si="0"/>
        <v>65.400000000000006</v>
      </c>
      <c r="E29" s="35"/>
      <c r="F29" s="35"/>
      <c r="G29" s="35"/>
      <c r="H29" s="35"/>
      <c r="I29" s="35"/>
      <c r="J29" s="38">
        <v>0.37</v>
      </c>
      <c r="K29" s="38">
        <v>0.37</v>
      </c>
      <c r="L29" s="38">
        <v>0.38</v>
      </c>
      <c r="M29">
        <v>70.290000000000006</v>
      </c>
      <c r="N29">
        <v>272.57</v>
      </c>
      <c r="O29">
        <v>0</v>
      </c>
      <c r="P29">
        <v>2.5499999999999998</v>
      </c>
      <c r="Q29">
        <v>7.01</v>
      </c>
      <c r="R29" s="94">
        <v>26.7</v>
      </c>
      <c r="S29" s="94">
        <v>12</v>
      </c>
      <c r="T29" s="94">
        <v>26.7</v>
      </c>
      <c r="U29">
        <v>2.76</v>
      </c>
      <c r="V29">
        <v>5.3</v>
      </c>
      <c r="W29">
        <v>2.78</v>
      </c>
      <c r="X29">
        <v>20</v>
      </c>
      <c r="Y29">
        <v>6.66</v>
      </c>
      <c r="Z29">
        <v>6.67</v>
      </c>
      <c r="AA29">
        <v>0.47</v>
      </c>
      <c r="AB29">
        <v>0.09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13.33</v>
      </c>
      <c r="AJ29">
        <v>26.24</v>
      </c>
      <c r="AK29">
        <v>4</v>
      </c>
      <c r="AL29">
        <v>1</v>
      </c>
    </row>
    <row r="30" spans="1:38">
      <c r="A30" t="s">
        <v>72</v>
      </c>
      <c r="B30" s="35">
        <v>184.22</v>
      </c>
      <c r="C30" s="35">
        <v>67.989999999999995</v>
      </c>
      <c r="D30" s="94">
        <f t="shared" si="0"/>
        <v>69.900000000000006</v>
      </c>
      <c r="E30" s="35"/>
      <c r="F30" s="35"/>
      <c r="G30" s="35"/>
      <c r="H30" s="35"/>
      <c r="I30" s="35"/>
      <c r="J30" s="38">
        <v>0.67</v>
      </c>
      <c r="K30" s="38">
        <v>0.67</v>
      </c>
      <c r="L30" s="38">
        <v>0.69</v>
      </c>
      <c r="M30">
        <v>70.290000000000006</v>
      </c>
      <c r="N30">
        <v>272.57</v>
      </c>
      <c r="O30">
        <v>0</v>
      </c>
      <c r="P30">
        <v>2.5499999999999998</v>
      </c>
      <c r="Q30">
        <v>7.01</v>
      </c>
      <c r="R30" s="94">
        <v>27.45</v>
      </c>
      <c r="S30" s="94">
        <v>15</v>
      </c>
      <c r="T30" s="94">
        <v>27.45</v>
      </c>
      <c r="U30">
        <v>2.76</v>
      </c>
      <c r="V30">
        <v>12.51</v>
      </c>
      <c r="W30">
        <v>2.78</v>
      </c>
      <c r="X30">
        <v>20</v>
      </c>
      <c r="Y30">
        <v>6.66</v>
      </c>
      <c r="Z30">
        <v>6.67</v>
      </c>
      <c r="AA30">
        <v>1.66</v>
      </c>
      <c r="AB30">
        <v>0.33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13.33</v>
      </c>
      <c r="AI30">
        <v>13.33</v>
      </c>
      <c r="AJ30">
        <v>26.24</v>
      </c>
      <c r="AK30">
        <v>7</v>
      </c>
      <c r="AL30">
        <v>3</v>
      </c>
    </row>
    <row r="31" spans="1:38">
      <c r="A31" t="s">
        <v>73</v>
      </c>
      <c r="B31" s="35">
        <v>184.22</v>
      </c>
      <c r="C31" s="35">
        <v>67.989999999999995</v>
      </c>
      <c r="D31" s="94">
        <f t="shared" si="0"/>
        <v>70.400000000000006</v>
      </c>
      <c r="E31" s="35"/>
      <c r="F31" s="35"/>
      <c r="G31" s="35"/>
      <c r="H31" s="35"/>
      <c r="I31" s="35"/>
      <c r="J31" s="38">
        <v>1.22</v>
      </c>
      <c r="K31" s="38">
        <v>1.22</v>
      </c>
      <c r="L31" s="38">
        <v>1.25</v>
      </c>
      <c r="M31">
        <v>70.290000000000006</v>
      </c>
      <c r="N31">
        <v>272.57</v>
      </c>
      <c r="O31">
        <v>0</v>
      </c>
      <c r="P31">
        <v>2.5499999999999998</v>
      </c>
      <c r="Q31">
        <v>7.01</v>
      </c>
      <c r="R31" s="94">
        <v>26.2</v>
      </c>
      <c r="S31" s="94">
        <v>18</v>
      </c>
      <c r="T31" s="94">
        <v>26.2</v>
      </c>
      <c r="U31">
        <v>2.76</v>
      </c>
      <c r="V31">
        <v>19.63</v>
      </c>
      <c r="W31">
        <v>2.78</v>
      </c>
      <c r="X31">
        <v>20</v>
      </c>
      <c r="Y31">
        <v>6.66</v>
      </c>
      <c r="Z31">
        <v>6.67</v>
      </c>
      <c r="AA31">
        <v>8.2899999999999991</v>
      </c>
      <c r="AB31">
        <v>1.66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13.33</v>
      </c>
      <c r="AI31">
        <v>13.33</v>
      </c>
      <c r="AJ31">
        <v>26.24</v>
      </c>
      <c r="AK31">
        <v>14</v>
      </c>
      <c r="AL31">
        <v>6</v>
      </c>
    </row>
    <row r="32" spans="1:38">
      <c r="A32" t="s">
        <v>74</v>
      </c>
      <c r="B32" s="35">
        <v>184.22</v>
      </c>
      <c r="C32" s="35">
        <v>67.989999999999995</v>
      </c>
      <c r="D32" s="94">
        <f t="shared" si="0"/>
        <v>75.400000000000006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2.2599999999999998</v>
      </c>
      <c r="M32">
        <v>70.290000000000006</v>
      </c>
      <c r="N32">
        <v>272.57</v>
      </c>
      <c r="O32">
        <v>0</v>
      </c>
      <c r="P32">
        <v>2.5499999999999998</v>
      </c>
      <c r="Q32">
        <v>7.01</v>
      </c>
      <c r="R32" s="94">
        <v>25.2</v>
      </c>
      <c r="S32" s="94">
        <v>25</v>
      </c>
      <c r="T32" s="94">
        <v>25.2</v>
      </c>
      <c r="U32">
        <v>2.76</v>
      </c>
      <c r="V32">
        <v>27.5</v>
      </c>
      <c r="W32">
        <v>2.78</v>
      </c>
      <c r="X32">
        <v>20</v>
      </c>
      <c r="Y32">
        <v>6.66</v>
      </c>
      <c r="Z32">
        <v>6.67</v>
      </c>
      <c r="AA32">
        <v>18.97</v>
      </c>
      <c r="AB32">
        <v>3.79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13.33</v>
      </c>
      <c r="AI32">
        <v>13.33</v>
      </c>
      <c r="AJ32">
        <v>26.24</v>
      </c>
      <c r="AK32">
        <v>25</v>
      </c>
      <c r="AL32">
        <v>10</v>
      </c>
    </row>
    <row r="33" spans="1:38">
      <c r="A33" t="s">
        <v>75</v>
      </c>
      <c r="B33" s="35">
        <v>184.22</v>
      </c>
      <c r="C33" s="35">
        <v>67.989999999999995</v>
      </c>
      <c r="D33" s="94">
        <f t="shared" si="0"/>
        <v>81.099999999999994</v>
      </c>
      <c r="E33" s="35"/>
      <c r="F33" s="35"/>
      <c r="G33" s="35"/>
      <c r="H33" s="35"/>
      <c r="I33" s="35"/>
      <c r="J33" s="38">
        <v>3.01</v>
      </c>
      <c r="K33" s="38">
        <v>3.01</v>
      </c>
      <c r="L33" s="38">
        <v>3.08</v>
      </c>
      <c r="M33">
        <v>70.290000000000006</v>
      </c>
      <c r="N33">
        <v>272.57</v>
      </c>
      <c r="O33">
        <v>0</v>
      </c>
      <c r="P33">
        <v>2.5499999999999998</v>
      </c>
      <c r="Q33">
        <v>7.01</v>
      </c>
      <c r="R33" s="94">
        <v>27.03</v>
      </c>
      <c r="S33" s="94">
        <v>27.04</v>
      </c>
      <c r="T33" s="94">
        <v>27.03</v>
      </c>
      <c r="U33">
        <v>2.76</v>
      </c>
      <c r="V33">
        <v>37.049999999999997</v>
      </c>
      <c r="W33">
        <v>2.78</v>
      </c>
      <c r="X33">
        <v>20</v>
      </c>
      <c r="Y33">
        <v>6.66</v>
      </c>
      <c r="Z33">
        <v>6.67</v>
      </c>
      <c r="AA33">
        <v>33.81</v>
      </c>
      <c r="AB33">
        <v>6.76</v>
      </c>
      <c r="AC33">
        <v>13</v>
      </c>
      <c r="AD33">
        <v>8</v>
      </c>
      <c r="AE33">
        <v>18</v>
      </c>
      <c r="AF33">
        <v>9</v>
      </c>
      <c r="AG33">
        <v>6.66</v>
      </c>
      <c r="AH33">
        <v>13.33</v>
      </c>
      <c r="AI33">
        <v>13.33</v>
      </c>
      <c r="AJ33">
        <v>26.24</v>
      </c>
      <c r="AK33">
        <v>39</v>
      </c>
      <c r="AL33">
        <v>16</v>
      </c>
    </row>
    <row r="34" spans="1:38">
      <c r="A34" t="s">
        <v>76</v>
      </c>
      <c r="B34" s="35">
        <v>184.22</v>
      </c>
      <c r="C34" s="35">
        <v>67.989999999999995</v>
      </c>
      <c r="D34" s="94">
        <f t="shared" si="0"/>
        <v>83.1</v>
      </c>
      <c r="E34" s="35"/>
      <c r="F34" s="35"/>
      <c r="G34" s="35"/>
      <c r="H34" s="35"/>
      <c r="I34" s="35"/>
      <c r="J34" s="38">
        <v>3.8</v>
      </c>
      <c r="K34" s="38">
        <v>3.8</v>
      </c>
      <c r="L34" s="38">
        <v>3.9</v>
      </c>
      <c r="M34">
        <v>70.290000000000006</v>
      </c>
      <c r="N34">
        <v>272.57</v>
      </c>
      <c r="O34">
        <v>0</v>
      </c>
      <c r="P34">
        <v>2.5499999999999998</v>
      </c>
      <c r="Q34">
        <v>7.01</v>
      </c>
      <c r="R34" s="94">
        <v>27.7</v>
      </c>
      <c r="S34" s="94">
        <v>27.7</v>
      </c>
      <c r="T34" s="94">
        <v>27.7</v>
      </c>
      <c r="U34">
        <v>2.76</v>
      </c>
      <c r="V34">
        <v>47.58</v>
      </c>
      <c r="W34">
        <v>2.78</v>
      </c>
      <c r="X34">
        <v>20</v>
      </c>
      <c r="Y34">
        <v>6.66</v>
      </c>
      <c r="Z34">
        <v>6.67</v>
      </c>
      <c r="AA34">
        <v>50.83</v>
      </c>
      <c r="AB34">
        <v>10.17</v>
      </c>
      <c r="AC34">
        <v>19</v>
      </c>
      <c r="AD34">
        <v>11</v>
      </c>
      <c r="AE34">
        <v>25</v>
      </c>
      <c r="AF34">
        <v>12</v>
      </c>
      <c r="AG34">
        <v>6.66</v>
      </c>
      <c r="AH34">
        <v>13.33</v>
      </c>
      <c r="AI34">
        <v>13.33</v>
      </c>
      <c r="AJ34">
        <v>26.24</v>
      </c>
      <c r="AK34">
        <v>53</v>
      </c>
      <c r="AL34">
        <v>22</v>
      </c>
    </row>
    <row r="35" spans="1:38">
      <c r="A35" t="s">
        <v>77</v>
      </c>
      <c r="B35" s="35">
        <v>184.22</v>
      </c>
      <c r="C35" s="35">
        <v>67.989999999999995</v>
      </c>
      <c r="D35" s="94">
        <f t="shared" si="0"/>
        <v>85.100000000000009</v>
      </c>
      <c r="E35" s="35"/>
      <c r="F35" s="35"/>
      <c r="G35" s="35"/>
      <c r="H35" s="35"/>
      <c r="I35" s="35"/>
      <c r="J35" s="38">
        <v>4.7699999999999996</v>
      </c>
      <c r="K35" s="38">
        <v>4.7699999999999996</v>
      </c>
      <c r="L35" s="38">
        <v>4.88</v>
      </c>
      <c r="M35">
        <v>70.290000000000006</v>
      </c>
      <c r="N35">
        <v>272.57</v>
      </c>
      <c r="O35">
        <v>0</v>
      </c>
      <c r="P35">
        <v>2.5499999999999998</v>
      </c>
      <c r="Q35">
        <v>7.01</v>
      </c>
      <c r="R35" s="94">
        <v>28.37</v>
      </c>
      <c r="S35" s="94">
        <v>28.36</v>
      </c>
      <c r="T35" s="94">
        <v>28.37</v>
      </c>
      <c r="U35">
        <v>2.76</v>
      </c>
      <c r="V35">
        <v>58.3</v>
      </c>
      <c r="W35">
        <v>2.78</v>
      </c>
      <c r="X35">
        <v>20</v>
      </c>
      <c r="Y35">
        <v>6.66</v>
      </c>
      <c r="Z35">
        <v>6.67</v>
      </c>
      <c r="AA35">
        <v>69.75</v>
      </c>
      <c r="AB35">
        <v>13.95</v>
      </c>
      <c r="AC35">
        <v>23</v>
      </c>
      <c r="AD35">
        <v>16</v>
      </c>
      <c r="AE35">
        <v>32</v>
      </c>
      <c r="AF35">
        <v>15</v>
      </c>
      <c r="AG35">
        <v>6.66</v>
      </c>
      <c r="AH35">
        <v>13.33</v>
      </c>
      <c r="AI35">
        <v>13.33</v>
      </c>
      <c r="AJ35">
        <v>26.24</v>
      </c>
      <c r="AK35">
        <v>60</v>
      </c>
      <c r="AL35">
        <v>25</v>
      </c>
    </row>
    <row r="36" spans="1:38">
      <c r="A36" t="s">
        <v>78</v>
      </c>
      <c r="B36" s="35">
        <v>184.22</v>
      </c>
      <c r="C36" s="35">
        <v>67.989999999999995</v>
      </c>
      <c r="D36" s="94">
        <f t="shared" si="0"/>
        <v>89.600000000000009</v>
      </c>
      <c r="E36" s="35"/>
      <c r="F36" s="35"/>
      <c r="G36" s="35"/>
      <c r="H36" s="35"/>
      <c r="I36" s="35"/>
      <c r="J36" s="38">
        <v>5.72</v>
      </c>
      <c r="K36" s="38">
        <v>5.72</v>
      </c>
      <c r="L36" s="38">
        <v>5.86</v>
      </c>
      <c r="M36">
        <v>70.290000000000006</v>
      </c>
      <c r="N36">
        <v>272.57</v>
      </c>
      <c r="O36">
        <v>0</v>
      </c>
      <c r="P36">
        <v>2.5499999999999998</v>
      </c>
      <c r="Q36">
        <v>7.01</v>
      </c>
      <c r="R36" s="94">
        <v>29.87</v>
      </c>
      <c r="S36" s="94">
        <v>29.86</v>
      </c>
      <c r="T36" s="94">
        <v>29.87</v>
      </c>
      <c r="U36">
        <v>2.76</v>
      </c>
      <c r="V36">
        <v>68.5</v>
      </c>
      <c r="W36">
        <v>2.78</v>
      </c>
      <c r="X36">
        <v>20</v>
      </c>
      <c r="Y36">
        <v>6.66</v>
      </c>
      <c r="Z36">
        <v>6.67</v>
      </c>
      <c r="AA36">
        <v>89.66</v>
      </c>
      <c r="AB36">
        <v>17.93</v>
      </c>
      <c r="AC36">
        <v>30</v>
      </c>
      <c r="AD36">
        <v>20</v>
      </c>
      <c r="AE36">
        <v>39</v>
      </c>
      <c r="AF36">
        <v>19</v>
      </c>
      <c r="AG36">
        <v>6.66</v>
      </c>
      <c r="AH36">
        <v>13.33</v>
      </c>
      <c r="AI36">
        <v>13.33</v>
      </c>
      <c r="AJ36">
        <v>25.24</v>
      </c>
      <c r="AK36">
        <v>74</v>
      </c>
      <c r="AL36">
        <v>31</v>
      </c>
    </row>
    <row r="37" spans="1:38">
      <c r="A37" t="s">
        <v>79</v>
      </c>
      <c r="B37" s="35">
        <v>184.22</v>
      </c>
      <c r="C37" s="35">
        <v>67.989999999999995</v>
      </c>
      <c r="D37" s="94">
        <f t="shared" si="0"/>
        <v>92.699999999999989</v>
      </c>
      <c r="E37" s="35"/>
      <c r="F37" s="35"/>
      <c r="G37" s="35"/>
      <c r="H37" s="35"/>
      <c r="I37" s="35"/>
      <c r="J37" s="38">
        <v>6.68</v>
      </c>
      <c r="K37" s="38">
        <v>6.68</v>
      </c>
      <c r="L37" s="38">
        <v>6.85</v>
      </c>
      <c r="M37">
        <v>70.290000000000006</v>
      </c>
      <c r="N37">
        <v>272.57</v>
      </c>
      <c r="O37">
        <v>0</v>
      </c>
      <c r="P37">
        <v>2.5499999999999998</v>
      </c>
      <c r="Q37">
        <v>7.01</v>
      </c>
      <c r="R37" s="94">
        <v>30.9</v>
      </c>
      <c r="S37" s="94">
        <v>30.9</v>
      </c>
      <c r="T37" s="94">
        <v>30.9</v>
      </c>
      <c r="U37">
        <v>2.76</v>
      </c>
      <c r="V37">
        <v>77.900000000000006</v>
      </c>
      <c r="W37">
        <v>2.78</v>
      </c>
      <c r="X37">
        <v>20</v>
      </c>
      <c r="Y37">
        <v>6.66</v>
      </c>
      <c r="Z37">
        <v>6.67</v>
      </c>
      <c r="AA37">
        <v>109.05</v>
      </c>
      <c r="AB37">
        <v>21.81</v>
      </c>
      <c r="AC37">
        <v>39</v>
      </c>
      <c r="AD37">
        <v>24</v>
      </c>
      <c r="AE37">
        <v>46</v>
      </c>
      <c r="AF37">
        <v>22</v>
      </c>
      <c r="AG37">
        <v>6.66</v>
      </c>
      <c r="AH37">
        <v>13.33</v>
      </c>
      <c r="AI37">
        <v>13.33</v>
      </c>
      <c r="AJ37">
        <v>25.24</v>
      </c>
      <c r="AK37">
        <v>88</v>
      </c>
      <c r="AL37">
        <v>37</v>
      </c>
    </row>
    <row r="38" spans="1:38">
      <c r="A38" t="s">
        <v>80</v>
      </c>
      <c r="B38" s="35">
        <v>184.22</v>
      </c>
      <c r="C38" s="35">
        <v>67.989999999999995</v>
      </c>
      <c r="D38" s="94">
        <f t="shared" si="0"/>
        <v>94.699999999999989</v>
      </c>
      <c r="E38" s="35"/>
      <c r="F38" s="35"/>
      <c r="G38" s="35"/>
      <c r="H38" s="35"/>
      <c r="I38" s="35"/>
      <c r="J38" s="38">
        <v>7.63</v>
      </c>
      <c r="K38" s="38">
        <v>7.63</v>
      </c>
      <c r="L38" s="38">
        <v>7.82</v>
      </c>
      <c r="M38">
        <v>70.290000000000006</v>
      </c>
      <c r="N38">
        <v>231.36</v>
      </c>
      <c r="O38">
        <v>0</v>
      </c>
      <c r="P38">
        <v>2.5499999999999998</v>
      </c>
      <c r="Q38">
        <v>7.01</v>
      </c>
      <c r="R38" s="94">
        <v>31.57</v>
      </c>
      <c r="S38" s="94">
        <v>31.56</v>
      </c>
      <c r="T38" s="94">
        <v>31.57</v>
      </c>
      <c r="U38">
        <v>2.76</v>
      </c>
      <c r="V38">
        <v>86.77</v>
      </c>
      <c r="W38">
        <v>2.78</v>
      </c>
      <c r="X38">
        <v>20</v>
      </c>
      <c r="Y38">
        <v>6.66</v>
      </c>
      <c r="Z38">
        <v>6.67</v>
      </c>
      <c r="AA38">
        <v>128</v>
      </c>
      <c r="AB38">
        <v>25.6</v>
      </c>
      <c r="AC38">
        <v>46</v>
      </c>
      <c r="AD38">
        <v>27</v>
      </c>
      <c r="AE38">
        <v>53</v>
      </c>
      <c r="AF38">
        <v>25</v>
      </c>
      <c r="AG38">
        <v>6.66</v>
      </c>
      <c r="AH38">
        <v>13.33</v>
      </c>
      <c r="AI38">
        <v>13.33</v>
      </c>
      <c r="AJ38">
        <v>25.24</v>
      </c>
      <c r="AK38">
        <v>102</v>
      </c>
      <c r="AL38">
        <v>43</v>
      </c>
    </row>
    <row r="39" spans="1:38">
      <c r="A39" t="s">
        <v>81</v>
      </c>
      <c r="B39" s="35">
        <v>170.28</v>
      </c>
      <c r="C39" s="35">
        <v>57.47</v>
      </c>
      <c r="D39" s="94">
        <f t="shared" si="0"/>
        <v>96.199999999999989</v>
      </c>
      <c r="E39" s="35"/>
      <c r="F39" s="35"/>
      <c r="G39" s="35"/>
      <c r="H39" s="35"/>
      <c r="I39" s="35"/>
      <c r="J39" s="38">
        <v>8.48</v>
      </c>
      <c r="K39" s="38">
        <v>8.48</v>
      </c>
      <c r="L39" s="38">
        <v>8.69</v>
      </c>
      <c r="M39">
        <v>70.290000000000006</v>
      </c>
      <c r="N39">
        <v>192.8</v>
      </c>
      <c r="O39">
        <v>0</v>
      </c>
      <c r="P39">
        <v>2.5499999999999998</v>
      </c>
      <c r="Q39">
        <v>7.01</v>
      </c>
      <c r="R39" s="94">
        <v>32.07</v>
      </c>
      <c r="S39" s="94">
        <v>32.06</v>
      </c>
      <c r="T39" s="94">
        <v>32.07</v>
      </c>
      <c r="U39">
        <v>2.68</v>
      </c>
      <c r="V39">
        <v>95.23</v>
      </c>
      <c r="W39">
        <v>2.78</v>
      </c>
      <c r="X39">
        <v>20</v>
      </c>
      <c r="Y39">
        <v>6.66</v>
      </c>
      <c r="Z39">
        <v>6.67</v>
      </c>
      <c r="AA39">
        <v>146.22999999999999</v>
      </c>
      <c r="AB39">
        <v>29.25</v>
      </c>
      <c r="AC39">
        <v>52</v>
      </c>
      <c r="AD39">
        <v>28</v>
      </c>
      <c r="AE39">
        <v>54</v>
      </c>
      <c r="AF39">
        <v>26</v>
      </c>
      <c r="AG39">
        <v>6.66</v>
      </c>
      <c r="AH39">
        <v>13.33</v>
      </c>
      <c r="AI39">
        <v>13.33</v>
      </c>
      <c r="AJ39">
        <v>25.24</v>
      </c>
      <c r="AK39">
        <v>116</v>
      </c>
      <c r="AL39">
        <v>49</v>
      </c>
    </row>
    <row r="40" spans="1:38">
      <c r="A40" t="s">
        <v>82</v>
      </c>
      <c r="B40" s="35">
        <v>170.28</v>
      </c>
      <c r="C40" s="35">
        <v>57.47</v>
      </c>
      <c r="D40" s="94">
        <f t="shared" si="0"/>
        <v>97</v>
      </c>
      <c r="E40" s="35"/>
      <c r="F40" s="35"/>
      <c r="G40" s="35"/>
      <c r="H40" s="35"/>
      <c r="I40" s="35"/>
      <c r="J40" s="38">
        <v>9.36</v>
      </c>
      <c r="K40" s="38">
        <v>9.36</v>
      </c>
      <c r="L40" s="38">
        <v>9.6</v>
      </c>
      <c r="M40">
        <v>70.290000000000006</v>
      </c>
      <c r="N40">
        <v>149.91</v>
      </c>
      <c r="O40">
        <v>0</v>
      </c>
      <c r="P40">
        <v>2.5499999999999998</v>
      </c>
      <c r="Q40">
        <v>7.01</v>
      </c>
      <c r="R40" s="94">
        <v>32.33</v>
      </c>
      <c r="S40" s="94">
        <v>32.340000000000003</v>
      </c>
      <c r="T40" s="94">
        <v>32.33</v>
      </c>
      <c r="U40">
        <v>2.68</v>
      </c>
      <c r="V40">
        <v>103.02</v>
      </c>
      <c r="W40">
        <v>2.78</v>
      </c>
      <c r="X40">
        <v>20</v>
      </c>
      <c r="Y40">
        <v>6.66</v>
      </c>
      <c r="Z40">
        <v>6.67</v>
      </c>
      <c r="AA40">
        <v>163.46</v>
      </c>
      <c r="AB40">
        <v>32.69</v>
      </c>
      <c r="AC40">
        <v>59</v>
      </c>
      <c r="AD40">
        <v>31</v>
      </c>
      <c r="AE40">
        <v>61</v>
      </c>
      <c r="AF40">
        <v>29</v>
      </c>
      <c r="AG40">
        <v>6.66</v>
      </c>
      <c r="AH40">
        <v>13.33</v>
      </c>
      <c r="AI40">
        <v>13.33</v>
      </c>
      <c r="AJ40">
        <v>25.24</v>
      </c>
      <c r="AK40">
        <v>130</v>
      </c>
      <c r="AL40">
        <v>55</v>
      </c>
    </row>
    <row r="41" spans="1:38">
      <c r="A41" t="s">
        <v>83</v>
      </c>
      <c r="B41" s="35">
        <v>170.28</v>
      </c>
      <c r="C41" s="35">
        <v>57.47</v>
      </c>
      <c r="D41" s="94">
        <f t="shared" si="0"/>
        <v>97.5</v>
      </c>
      <c r="E41" s="35"/>
      <c r="F41" s="35"/>
      <c r="G41" s="35"/>
      <c r="H41" s="35"/>
      <c r="I41" s="35"/>
      <c r="J41" s="38">
        <v>10.26</v>
      </c>
      <c r="K41" s="38">
        <v>10.26</v>
      </c>
      <c r="L41" s="38">
        <v>10.51</v>
      </c>
      <c r="M41">
        <v>70.290000000000006</v>
      </c>
      <c r="N41">
        <v>149.91</v>
      </c>
      <c r="O41">
        <v>0</v>
      </c>
      <c r="P41">
        <v>2.5499999999999998</v>
      </c>
      <c r="Q41">
        <v>7.01</v>
      </c>
      <c r="R41" s="94">
        <v>32.5</v>
      </c>
      <c r="S41" s="94">
        <v>32.5</v>
      </c>
      <c r="T41" s="94">
        <v>32.5</v>
      </c>
      <c r="U41">
        <v>2.68</v>
      </c>
      <c r="V41">
        <v>110</v>
      </c>
      <c r="W41">
        <v>2.78</v>
      </c>
      <c r="X41">
        <v>20</v>
      </c>
      <c r="Y41">
        <v>6.66</v>
      </c>
      <c r="Z41">
        <v>6.67</v>
      </c>
      <c r="AA41">
        <v>179.62</v>
      </c>
      <c r="AB41">
        <v>35.92</v>
      </c>
      <c r="AC41">
        <v>65</v>
      </c>
      <c r="AD41">
        <v>33</v>
      </c>
      <c r="AE41">
        <v>67</v>
      </c>
      <c r="AF41">
        <v>32</v>
      </c>
      <c r="AG41">
        <v>6.66</v>
      </c>
      <c r="AH41">
        <v>13.33</v>
      </c>
      <c r="AI41">
        <v>13.33</v>
      </c>
      <c r="AJ41">
        <v>25.24</v>
      </c>
      <c r="AK41">
        <v>144</v>
      </c>
      <c r="AL41">
        <v>61</v>
      </c>
    </row>
    <row r="42" spans="1:38">
      <c r="A42" t="s">
        <v>84</v>
      </c>
      <c r="B42" s="35">
        <v>170.28</v>
      </c>
      <c r="C42" s="35">
        <v>57.47</v>
      </c>
      <c r="D42" s="94">
        <f t="shared" si="0"/>
        <v>97.5</v>
      </c>
      <c r="E42" s="35"/>
      <c r="F42" s="35"/>
      <c r="G42" s="35"/>
      <c r="H42" s="35"/>
      <c r="I42" s="35"/>
      <c r="J42" s="38">
        <v>11.34</v>
      </c>
      <c r="K42" s="38">
        <v>11.34</v>
      </c>
      <c r="L42" s="38">
        <v>11.62</v>
      </c>
      <c r="M42">
        <v>70.290000000000006</v>
      </c>
      <c r="N42">
        <v>149.91</v>
      </c>
      <c r="O42">
        <v>0</v>
      </c>
      <c r="P42">
        <v>2.5499999999999998</v>
      </c>
      <c r="Q42">
        <v>7.01</v>
      </c>
      <c r="R42" s="94">
        <v>32.5</v>
      </c>
      <c r="S42" s="94">
        <v>32.5</v>
      </c>
      <c r="T42" s="94">
        <v>32.5</v>
      </c>
      <c r="U42">
        <v>2.68</v>
      </c>
      <c r="V42">
        <v>116.27</v>
      </c>
      <c r="W42">
        <v>2.78</v>
      </c>
      <c r="X42">
        <v>20</v>
      </c>
      <c r="Y42">
        <v>6.66</v>
      </c>
      <c r="Z42">
        <v>6.67</v>
      </c>
      <c r="AA42">
        <v>194.19</v>
      </c>
      <c r="AB42">
        <v>38.840000000000003</v>
      </c>
      <c r="AC42">
        <v>70</v>
      </c>
      <c r="AD42">
        <v>35</v>
      </c>
      <c r="AE42">
        <v>72</v>
      </c>
      <c r="AF42">
        <v>34</v>
      </c>
      <c r="AG42">
        <v>6.66</v>
      </c>
      <c r="AH42">
        <v>13.33</v>
      </c>
      <c r="AI42">
        <v>13.33</v>
      </c>
      <c r="AJ42">
        <v>25.24</v>
      </c>
      <c r="AK42">
        <v>154</v>
      </c>
      <c r="AL42">
        <v>66</v>
      </c>
    </row>
    <row r="43" spans="1:38">
      <c r="A43" t="s">
        <v>85</v>
      </c>
      <c r="B43" s="35">
        <v>170.28</v>
      </c>
      <c r="C43" s="35">
        <v>57.47</v>
      </c>
      <c r="D43" s="94">
        <f t="shared" si="0"/>
        <v>97.5</v>
      </c>
      <c r="E43" s="35"/>
      <c r="F43" s="35"/>
      <c r="G43" s="35"/>
      <c r="H43" s="35"/>
      <c r="I43" s="35"/>
      <c r="J43" s="38">
        <v>11.98</v>
      </c>
      <c r="K43" s="38">
        <v>11.98</v>
      </c>
      <c r="L43" s="38">
        <v>12.27</v>
      </c>
      <c r="M43">
        <v>70.290000000000006</v>
      </c>
      <c r="N43">
        <v>149.91</v>
      </c>
      <c r="O43">
        <v>0</v>
      </c>
      <c r="P43">
        <v>2.5499999999999998</v>
      </c>
      <c r="Q43">
        <v>7</v>
      </c>
      <c r="R43" s="94">
        <v>32.5</v>
      </c>
      <c r="S43" s="94">
        <v>32.5</v>
      </c>
      <c r="T43" s="94">
        <v>32.5</v>
      </c>
      <c r="U43">
        <v>2.68</v>
      </c>
      <c r="V43">
        <v>121.47</v>
      </c>
      <c r="W43">
        <v>2.78</v>
      </c>
      <c r="X43">
        <v>20</v>
      </c>
      <c r="Y43">
        <v>6.66</v>
      </c>
      <c r="Z43">
        <v>6.67</v>
      </c>
      <c r="AA43">
        <v>200.68</v>
      </c>
      <c r="AB43">
        <v>40.130000000000003</v>
      </c>
      <c r="AC43">
        <v>73</v>
      </c>
      <c r="AD43">
        <v>38</v>
      </c>
      <c r="AE43">
        <v>76</v>
      </c>
      <c r="AF43">
        <v>37</v>
      </c>
      <c r="AG43">
        <v>6.66</v>
      </c>
      <c r="AH43">
        <v>13.33</v>
      </c>
      <c r="AI43">
        <v>13.33</v>
      </c>
      <c r="AJ43">
        <v>24.73</v>
      </c>
      <c r="AK43">
        <v>165</v>
      </c>
      <c r="AL43">
        <v>70</v>
      </c>
    </row>
    <row r="44" spans="1:38">
      <c r="A44" t="s">
        <v>86</v>
      </c>
      <c r="B44" s="35">
        <v>185.7</v>
      </c>
      <c r="C44" s="35">
        <v>57.47</v>
      </c>
      <c r="D44" s="94">
        <f t="shared" si="0"/>
        <v>97.5</v>
      </c>
      <c r="E44" s="35"/>
      <c r="F44" s="35"/>
      <c r="G44" s="35"/>
      <c r="H44" s="35"/>
      <c r="I44" s="35"/>
      <c r="J44" s="38">
        <v>12.33</v>
      </c>
      <c r="K44" s="38">
        <v>12.33</v>
      </c>
      <c r="L44" s="38">
        <v>12.63</v>
      </c>
      <c r="M44">
        <v>70.290000000000006</v>
      </c>
      <c r="N44">
        <v>149.91</v>
      </c>
      <c r="O44">
        <v>0</v>
      </c>
      <c r="P44">
        <v>2.5499999999999998</v>
      </c>
      <c r="Q44">
        <v>7</v>
      </c>
      <c r="R44" s="94">
        <v>32.5</v>
      </c>
      <c r="S44" s="94">
        <v>32.5</v>
      </c>
      <c r="T44" s="94">
        <v>32.5</v>
      </c>
      <c r="U44">
        <v>2.68</v>
      </c>
      <c r="V44">
        <v>125.57</v>
      </c>
      <c r="W44">
        <v>2.78</v>
      </c>
      <c r="X44">
        <v>20</v>
      </c>
      <c r="Y44">
        <v>6.66</v>
      </c>
      <c r="Z44">
        <v>6.67</v>
      </c>
      <c r="AA44">
        <v>211.53</v>
      </c>
      <c r="AB44">
        <v>42.3</v>
      </c>
      <c r="AC44">
        <v>77</v>
      </c>
      <c r="AD44">
        <v>40</v>
      </c>
      <c r="AE44">
        <v>81</v>
      </c>
      <c r="AF44">
        <v>38</v>
      </c>
      <c r="AG44">
        <v>6.66</v>
      </c>
      <c r="AH44">
        <v>13.33</v>
      </c>
      <c r="AI44">
        <v>13.33</v>
      </c>
      <c r="AJ44">
        <v>24.73</v>
      </c>
      <c r="AK44">
        <v>172</v>
      </c>
      <c r="AL44">
        <v>73</v>
      </c>
    </row>
    <row r="45" spans="1:38">
      <c r="A45" t="s">
        <v>87</v>
      </c>
      <c r="B45" s="35">
        <v>185.7</v>
      </c>
      <c r="C45" s="35">
        <v>57.47</v>
      </c>
      <c r="D45" s="94">
        <f t="shared" si="0"/>
        <v>98</v>
      </c>
      <c r="E45" s="35"/>
      <c r="F45" s="35"/>
      <c r="G45" s="35"/>
      <c r="H45" s="35"/>
      <c r="I45" s="35"/>
      <c r="J45" s="38">
        <v>12.97</v>
      </c>
      <c r="K45" s="38">
        <v>12.97</v>
      </c>
      <c r="L45" s="38">
        <v>13.29</v>
      </c>
      <c r="M45">
        <v>70.290000000000006</v>
      </c>
      <c r="N45">
        <v>149.91</v>
      </c>
      <c r="O45">
        <v>0</v>
      </c>
      <c r="P45">
        <v>2.5499999999999998</v>
      </c>
      <c r="Q45">
        <v>7</v>
      </c>
      <c r="R45" s="94">
        <v>32.67</v>
      </c>
      <c r="S45" s="94">
        <v>32.659999999999997</v>
      </c>
      <c r="T45" s="94">
        <v>32.67</v>
      </c>
      <c r="U45">
        <v>2.68</v>
      </c>
      <c r="V45">
        <v>129.13</v>
      </c>
      <c r="W45">
        <v>2.78</v>
      </c>
      <c r="X45">
        <v>20</v>
      </c>
      <c r="Y45">
        <v>6.66</v>
      </c>
      <c r="Z45">
        <v>6.67</v>
      </c>
      <c r="AA45">
        <v>219.47</v>
      </c>
      <c r="AB45">
        <v>43.89</v>
      </c>
      <c r="AC45">
        <v>83</v>
      </c>
      <c r="AD45">
        <v>41</v>
      </c>
      <c r="AE45">
        <v>83</v>
      </c>
      <c r="AF45">
        <v>40</v>
      </c>
      <c r="AG45">
        <v>6.66</v>
      </c>
      <c r="AH45">
        <v>13.33</v>
      </c>
      <c r="AI45">
        <v>13.33</v>
      </c>
      <c r="AJ45">
        <v>24.73</v>
      </c>
      <c r="AK45">
        <v>179</v>
      </c>
      <c r="AL45">
        <v>76</v>
      </c>
    </row>
    <row r="46" spans="1:38">
      <c r="A46" t="s">
        <v>88</v>
      </c>
      <c r="B46" s="35">
        <v>195.34</v>
      </c>
      <c r="C46" s="35">
        <v>57.47</v>
      </c>
      <c r="D46" s="94">
        <f t="shared" si="0"/>
        <v>98.5</v>
      </c>
      <c r="E46" s="35"/>
      <c r="F46" s="35"/>
      <c r="G46" s="35"/>
      <c r="H46" s="35"/>
      <c r="I46" s="35"/>
      <c r="J46" s="38">
        <v>13.62</v>
      </c>
      <c r="K46" s="38">
        <v>13.62</v>
      </c>
      <c r="L46" s="38">
        <v>13.96</v>
      </c>
      <c r="M46">
        <v>70.290000000000006</v>
      </c>
      <c r="N46">
        <v>192.8</v>
      </c>
      <c r="O46">
        <v>0</v>
      </c>
      <c r="P46">
        <v>2.5499999999999998</v>
      </c>
      <c r="Q46">
        <v>7</v>
      </c>
      <c r="R46" s="94">
        <v>32.83</v>
      </c>
      <c r="S46" s="94">
        <v>32.840000000000003</v>
      </c>
      <c r="T46" s="94">
        <v>32.83</v>
      </c>
      <c r="U46">
        <v>2.68</v>
      </c>
      <c r="V46">
        <v>132.05000000000001</v>
      </c>
      <c r="W46">
        <v>2.78</v>
      </c>
      <c r="X46">
        <v>20</v>
      </c>
      <c r="Y46">
        <v>6.66</v>
      </c>
      <c r="Z46">
        <v>6.67</v>
      </c>
      <c r="AA46">
        <v>220.83</v>
      </c>
      <c r="AB46">
        <v>44.17</v>
      </c>
      <c r="AC46">
        <v>85</v>
      </c>
      <c r="AD46">
        <v>42</v>
      </c>
      <c r="AE46">
        <v>87</v>
      </c>
      <c r="AF46">
        <v>41</v>
      </c>
      <c r="AG46">
        <v>6.66</v>
      </c>
      <c r="AH46">
        <v>13.33</v>
      </c>
      <c r="AI46">
        <v>13.33</v>
      </c>
      <c r="AJ46">
        <v>24.73</v>
      </c>
      <c r="AK46">
        <v>186</v>
      </c>
      <c r="AL46">
        <v>79</v>
      </c>
    </row>
    <row r="47" spans="1:38">
      <c r="A47" t="s">
        <v>89</v>
      </c>
      <c r="B47" s="35">
        <v>205.86</v>
      </c>
      <c r="C47" s="35">
        <v>67.989999999999995</v>
      </c>
      <c r="D47" s="94">
        <f t="shared" si="0"/>
        <v>98.5</v>
      </c>
      <c r="E47" s="35"/>
      <c r="F47" s="35"/>
      <c r="G47" s="35"/>
      <c r="H47" s="35"/>
      <c r="I47" s="35"/>
      <c r="J47" s="38">
        <v>14.1</v>
      </c>
      <c r="K47" s="38">
        <v>14.1</v>
      </c>
      <c r="L47" s="38">
        <v>14.45</v>
      </c>
      <c r="M47">
        <v>70.290000000000006</v>
      </c>
      <c r="N47">
        <v>192.8</v>
      </c>
      <c r="O47">
        <v>0</v>
      </c>
      <c r="P47">
        <v>2.63</v>
      </c>
      <c r="Q47">
        <v>7</v>
      </c>
      <c r="R47" s="94">
        <v>32.83</v>
      </c>
      <c r="S47" s="94">
        <v>32.840000000000003</v>
      </c>
      <c r="T47" s="94">
        <v>32.83</v>
      </c>
      <c r="U47">
        <v>2.68</v>
      </c>
      <c r="V47">
        <v>134.52000000000001</v>
      </c>
      <c r="W47">
        <v>2.87</v>
      </c>
      <c r="X47">
        <v>20</v>
      </c>
      <c r="Y47">
        <v>6.66</v>
      </c>
      <c r="Z47">
        <v>6.67</v>
      </c>
      <c r="AA47">
        <v>216.67</v>
      </c>
      <c r="AB47">
        <v>43.33</v>
      </c>
      <c r="AC47">
        <v>86</v>
      </c>
      <c r="AD47">
        <v>43</v>
      </c>
      <c r="AE47">
        <v>89</v>
      </c>
      <c r="AF47">
        <v>43</v>
      </c>
      <c r="AG47">
        <v>6.66</v>
      </c>
      <c r="AH47">
        <v>13.33</v>
      </c>
      <c r="AI47">
        <v>13.33</v>
      </c>
      <c r="AJ47">
        <v>24.73</v>
      </c>
      <c r="AK47">
        <v>189</v>
      </c>
      <c r="AL47">
        <v>81</v>
      </c>
    </row>
    <row r="48" spans="1:38">
      <c r="A48" t="s">
        <v>90</v>
      </c>
      <c r="B48" s="35">
        <v>205.86</v>
      </c>
      <c r="C48" s="35">
        <v>67.989999999999995</v>
      </c>
      <c r="D48" s="94">
        <f t="shared" si="0"/>
        <v>98.5</v>
      </c>
      <c r="E48" s="35"/>
      <c r="F48" s="35"/>
      <c r="G48" s="35"/>
      <c r="H48" s="35"/>
      <c r="I48" s="35"/>
      <c r="J48" s="38">
        <v>14.45</v>
      </c>
      <c r="K48" s="38">
        <v>14.45</v>
      </c>
      <c r="L48" s="38">
        <v>14.81</v>
      </c>
      <c r="M48">
        <v>70.290000000000006</v>
      </c>
      <c r="N48">
        <v>192.8</v>
      </c>
      <c r="O48">
        <v>0</v>
      </c>
      <c r="P48">
        <v>2.63</v>
      </c>
      <c r="Q48">
        <v>7</v>
      </c>
      <c r="R48" s="94">
        <v>32.83</v>
      </c>
      <c r="S48" s="94">
        <v>32.840000000000003</v>
      </c>
      <c r="T48" s="94">
        <v>32.83</v>
      </c>
      <c r="U48">
        <v>2.68</v>
      </c>
      <c r="V48">
        <v>136.51</v>
      </c>
      <c r="W48">
        <v>2.87</v>
      </c>
      <c r="X48">
        <v>20</v>
      </c>
      <c r="Y48">
        <v>6.66</v>
      </c>
      <c r="Z48">
        <v>6.67</v>
      </c>
      <c r="AA48">
        <v>216.67</v>
      </c>
      <c r="AB48">
        <v>43.33</v>
      </c>
      <c r="AC48">
        <v>86</v>
      </c>
      <c r="AD48">
        <v>43</v>
      </c>
      <c r="AE48">
        <v>91</v>
      </c>
      <c r="AF48">
        <v>44</v>
      </c>
      <c r="AG48">
        <v>6.66</v>
      </c>
      <c r="AH48">
        <v>13.33</v>
      </c>
      <c r="AI48">
        <v>13.33</v>
      </c>
      <c r="AJ48">
        <v>24.73</v>
      </c>
      <c r="AK48">
        <v>191</v>
      </c>
      <c r="AL48">
        <v>82</v>
      </c>
    </row>
    <row r="49" spans="1:38">
      <c r="A49" t="s">
        <v>91</v>
      </c>
      <c r="B49" s="35">
        <v>205.86</v>
      </c>
      <c r="C49" s="35">
        <v>67.989999999999995</v>
      </c>
      <c r="D49" s="94">
        <f t="shared" si="0"/>
        <v>98.5</v>
      </c>
      <c r="E49" s="35"/>
      <c r="F49" s="35"/>
      <c r="G49" s="35"/>
      <c r="H49" s="35"/>
      <c r="I49" s="35"/>
      <c r="J49" s="38">
        <v>14.45</v>
      </c>
      <c r="K49" s="38">
        <v>14.45</v>
      </c>
      <c r="L49" s="38">
        <v>14.81</v>
      </c>
      <c r="M49">
        <v>70.290000000000006</v>
      </c>
      <c r="N49">
        <v>192.8</v>
      </c>
      <c r="O49">
        <v>0</v>
      </c>
      <c r="P49">
        <v>2.63</v>
      </c>
      <c r="Q49">
        <v>7</v>
      </c>
      <c r="R49" s="94">
        <v>32.83</v>
      </c>
      <c r="S49" s="94">
        <v>32.840000000000003</v>
      </c>
      <c r="T49" s="94">
        <v>32.83</v>
      </c>
      <c r="U49">
        <v>2.68</v>
      </c>
      <c r="V49">
        <v>137.71</v>
      </c>
      <c r="W49">
        <v>2.87</v>
      </c>
      <c r="X49">
        <v>20</v>
      </c>
      <c r="Y49">
        <v>6.66</v>
      </c>
      <c r="Z49">
        <v>6.67</v>
      </c>
      <c r="AA49">
        <v>216.67</v>
      </c>
      <c r="AB49">
        <v>43.33</v>
      </c>
      <c r="AC49">
        <v>88</v>
      </c>
      <c r="AD49">
        <v>44</v>
      </c>
      <c r="AE49">
        <v>91</v>
      </c>
      <c r="AF49">
        <v>44</v>
      </c>
      <c r="AG49">
        <v>6.66</v>
      </c>
      <c r="AH49">
        <v>13.33</v>
      </c>
      <c r="AI49">
        <v>13.33</v>
      </c>
      <c r="AJ49">
        <v>24.73</v>
      </c>
      <c r="AK49">
        <v>195</v>
      </c>
      <c r="AL49">
        <v>83</v>
      </c>
    </row>
    <row r="50" spans="1:38">
      <c r="A50" t="s">
        <v>92</v>
      </c>
      <c r="B50" s="35">
        <v>205.86</v>
      </c>
      <c r="C50" s="35">
        <v>67.989999999999995</v>
      </c>
      <c r="D50" s="94">
        <f t="shared" si="0"/>
        <v>98.5</v>
      </c>
      <c r="E50" s="35"/>
      <c r="F50" s="35"/>
      <c r="G50" s="35"/>
      <c r="H50" s="35"/>
      <c r="I50" s="35"/>
      <c r="J50" s="38">
        <v>14.45</v>
      </c>
      <c r="K50" s="38">
        <v>14.45</v>
      </c>
      <c r="L50" s="38">
        <v>14.81</v>
      </c>
      <c r="M50">
        <v>70.290000000000006</v>
      </c>
      <c r="N50">
        <v>192.8</v>
      </c>
      <c r="O50">
        <v>0</v>
      </c>
      <c r="P50">
        <v>2.63</v>
      </c>
      <c r="Q50">
        <v>7</v>
      </c>
      <c r="R50" s="94">
        <v>32.83</v>
      </c>
      <c r="S50" s="94">
        <v>32.840000000000003</v>
      </c>
      <c r="T50" s="94">
        <v>32.83</v>
      </c>
      <c r="U50">
        <v>2.68</v>
      </c>
      <c r="V50">
        <v>138.21</v>
      </c>
      <c r="W50">
        <v>2.87</v>
      </c>
      <c r="X50">
        <v>20</v>
      </c>
      <c r="Y50">
        <v>6.66</v>
      </c>
      <c r="Z50">
        <v>6.67</v>
      </c>
      <c r="AA50">
        <v>216.67</v>
      </c>
      <c r="AB50">
        <v>43.33</v>
      </c>
      <c r="AC50">
        <v>89</v>
      </c>
      <c r="AD50">
        <v>44</v>
      </c>
      <c r="AE50">
        <v>91</v>
      </c>
      <c r="AF50">
        <v>44</v>
      </c>
      <c r="AG50">
        <v>6.66</v>
      </c>
      <c r="AH50">
        <v>13.33</v>
      </c>
      <c r="AI50">
        <v>13.33</v>
      </c>
      <c r="AJ50">
        <v>24.73</v>
      </c>
      <c r="AK50">
        <v>195</v>
      </c>
      <c r="AL50">
        <v>83</v>
      </c>
    </row>
    <row r="51" spans="1:38">
      <c r="A51" t="s">
        <v>93</v>
      </c>
      <c r="B51" s="35">
        <v>205.86</v>
      </c>
      <c r="C51" s="35">
        <v>67.989999999999995</v>
      </c>
      <c r="D51" s="94">
        <f t="shared" si="0"/>
        <v>98.5</v>
      </c>
      <c r="E51" s="35"/>
      <c r="F51" s="35"/>
      <c r="G51" s="35"/>
      <c r="H51" s="35"/>
      <c r="I51" s="35"/>
      <c r="J51" s="38">
        <v>14.45</v>
      </c>
      <c r="K51" s="38">
        <v>14.45</v>
      </c>
      <c r="L51" s="38">
        <v>14.81</v>
      </c>
      <c r="M51">
        <v>70.290000000000006</v>
      </c>
      <c r="N51">
        <v>192.8</v>
      </c>
      <c r="O51">
        <v>0</v>
      </c>
      <c r="P51">
        <v>2.72</v>
      </c>
      <c r="Q51">
        <v>7</v>
      </c>
      <c r="R51" s="94">
        <v>32.83</v>
      </c>
      <c r="S51" s="94">
        <v>32.840000000000003</v>
      </c>
      <c r="T51" s="94">
        <v>32.83</v>
      </c>
      <c r="U51">
        <v>2.76</v>
      </c>
      <c r="V51">
        <v>143.94999999999999</v>
      </c>
      <c r="W51">
        <v>2.87</v>
      </c>
      <c r="X51">
        <v>17.5</v>
      </c>
      <c r="Y51">
        <v>5.84</v>
      </c>
      <c r="Z51">
        <v>5.83</v>
      </c>
      <c r="AA51">
        <v>216.67</v>
      </c>
      <c r="AB51">
        <v>43.33</v>
      </c>
      <c r="AC51">
        <v>85</v>
      </c>
      <c r="AD51">
        <v>44</v>
      </c>
      <c r="AE51">
        <v>91</v>
      </c>
      <c r="AF51">
        <v>44</v>
      </c>
      <c r="AG51">
        <v>6.66</v>
      </c>
      <c r="AH51">
        <v>12.67</v>
      </c>
      <c r="AI51">
        <v>12.67</v>
      </c>
      <c r="AJ51">
        <v>25.24</v>
      </c>
      <c r="AK51">
        <v>195</v>
      </c>
      <c r="AL51">
        <v>83</v>
      </c>
    </row>
    <row r="52" spans="1:38">
      <c r="A52" t="s">
        <v>94</v>
      </c>
      <c r="B52" s="35">
        <v>205.86</v>
      </c>
      <c r="C52" s="35">
        <v>67.989999999999995</v>
      </c>
      <c r="D52" s="94">
        <f t="shared" si="0"/>
        <v>98.5</v>
      </c>
      <c r="E52" s="35"/>
      <c r="F52" s="35"/>
      <c r="G52" s="35"/>
      <c r="H52" s="35"/>
      <c r="I52" s="35"/>
      <c r="J52" s="38">
        <v>14.45</v>
      </c>
      <c r="K52" s="38">
        <v>14.45</v>
      </c>
      <c r="L52" s="38">
        <v>14.81</v>
      </c>
      <c r="M52">
        <v>70.290000000000006</v>
      </c>
      <c r="N52">
        <v>192.8</v>
      </c>
      <c r="O52">
        <v>0</v>
      </c>
      <c r="P52">
        <v>2.72</v>
      </c>
      <c r="Q52">
        <v>7</v>
      </c>
      <c r="R52" s="94">
        <v>32.83</v>
      </c>
      <c r="S52" s="94">
        <v>32.840000000000003</v>
      </c>
      <c r="T52" s="94">
        <v>32.83</v>
      </c>
      <c r="U52">
        <v>2.76</v>
      </c>
      <c r="V52">
        <v>142.88999999999999</v>
      </c>
      <c r="W52">
        <v>2.87</v>
      </c>
      <c r="X52">
        <v>17.5</v>
      </c>
      <c r="Y52">
        <v>5.84</v>
      </c>
      <c r="Z52">
        <v>5.83</v>
      </c>
      <c r="AA52">
        <v>216.67</v>
      </c>
      <c r="AB52">
        <v>43.33</v>
      </c>
      <c r="AC52">
        <v>85</v>
      </c>
      <c r="AD52">
        <v>44</v>
      </c>
      <c r="AE52">
        <v>91</v>
      </c>
      <c r="AF52">
        <v>44</v>
      </c>
      <c r="AG52">
        <v>6.66</v>
      </c>
      <c r="AH52">
        <v>12.67</v>
      </c>
      <c r="AI52">
        <v>12.67</v>
      </c>
      <c r="AJ52">
        <v>25.24</v>
      </c>
      <c r="AK52">
        <v>195</v>
      </c>
      <c r="AL52">
        <v>83</v>
      </c>
    </row>
    <row r="53" spans="1:38">
      <c r="A53" t="s">
        <v>95</v>
      </c>
      <c r="B53" s="35">
        <v>205.86</v>
      </c>
      <c r="C53" s="35">
        <v>67.989999999999995</v>
      </c>
      <c r="D53" s="94">
        <f t="shared" si="0"/>
        <v>98.5</v>
      </c>
      <c r="E53" s="35"/>
      <c r="F53" s="35"/>
      <c r="G53" s="35"/>
      <c r="H53" s="35"/>
      <c r="I53" s="35"/>
      <c r="J53" s="38">
        <v>14.45</v>
      </c>
      <c r="K53" s="38">
        <v>14.45</v>
      </c>
      <c r="L53" s="38">
        <v>14.81</v>
      </c>
      <c r="M53">
        <v>70.290000000000006</v>
      </c>
      <c r="N53">
        <v>192.8</v>
      </c>
      <c r="O53">
        <v>0</v>
      </c>
      <c r="P53">
        <v>2.72</v>
      </c>
      <c r="Q53">
        <v>7</v>
      </c>
      <c r="R53" s="94">
        <v>32.83</v>
      </c>
      <c r="S53" s="94">
        <v>32.840000000000003</v>
      </c>
      <c r="T53" s="94">
        <v>32.83</v>
      </c>
      <c r="U53">
        <v>2.76</v>
      </c>
      <c r="V53">
        <v>140.97</v>
      </c>
      <c r="W53">
        <v>2.87</v>
      </c>
      <c r="X53">
        <v>17.5</v>
      </c>
      <c r="Y53">
        <v>5.84</v>
      </c>
      <c r="Z53">
        <v>5.83</v>
      </c>
      <c r="AA53">
        <v>212.5</v>
      </c>
      <c r="AB53">
        <v>42.5</v>
      </c>
      <c r="AC53">
        <v>88</v>
      </c>
      <c r="AD53">
        <v>44</v>
      </c>
      <c r="AE53">
        <v>91</v>
      </c>
      <c r="AF53">
        <v>44</v>
      </c>
      <c r="AG53">
        <v>6.66</v>
      </c>
      <c r="AH53">
        <v>12.67</v>
      </c>
      <c r="AI53">
        <v>12.67</v>
      </c>
      <c r="AJ53">
        <v>25.24</v>
      </c>
      <c r="AK53">
        <v>195</v>
      </c>
      <c r="AL53">
        <v>83</v>
      </c>
    </row>
    <row r="54" spans="1:38">
      <c r="A54" t="s">
        <v>96</v>
      </c>
      <c r="B54" s="35">
        <v>205.86</v>
      </c>
      <c r="C54" s="35">
        <v>67.989999999999995</v>
      </c>
      <c r="D54" s="94">
        <f t="shared" si="0"/>
        <v>98.5</v>
      </c>
      <c r="E54" s="35"/>
      <c r="F54" s="35"/>
      <c r="G54" s="35"/>
      <c r="H54" s="35"/>
      <c r="I54" s="35"/>
      <c r="J54" s="38">
        <v>14.9</v>
      </c>
      <c r="K54" s="38">
        <v>14.9</v>
      </c>
      <c r="L54" s="38">
        <v>15.27</v>
      </c>
      <c r="M54">
        <v>70.290000000000006</v>
      </c>
      <c r="N54">
        <v>192.8</v>
      </c>
      <c r="O54">
        <v>0</v>
      </c>
      <c r="P54">
        <v>2.72</v>
      </c>
      <c r="Q54">
        <v>7</v>
      </c>
      <c r="R54" s="94">
        <v>32.83</v>
      </c>
      <c r="S54" s="94">
        <v>32.840000000000003</v>
      </c>
      <c r="T54" s="94">
        <v>32.83</v>
      </c>
      <c r="U54">
        <v>2.76</v>
      </c>
      <c r="V54">
        <v>138.19999999999999</v>
      </c>
      <c r="W54">
        <v>2.87</v>
      </c>
      <c r="X54">
        <v>17.5</v>
      </c>
      <c r="Y54">
        <v>5.84</v>
      </c>
      <c r="Z54">
        <v>5.83</v>
      </c>
      <c r="AA54">
        <v>212.5</v>
      </c>
      <c r="AB54">
        <v>42.5</v>
      </c>
      <c r="AC54">
        <v>88</v>
      </c>
      <c r="AD54">
        <v>44</v>
      </c>
      <c r="AE54">
        <v>91</v>
      </c>
      <c r="AF54">
        <v>44</v>
      </c>
      <c r="AG54">
        <v>6.66</v>
      </c>
      <c r="AH54">
        <v>12.67</v>
      </c>
      <c r="AI54">
        <v>12.67</v>
      </c>
      <c r="AJ54">
        <v>25.24</v>
      </c>
      <c r="AK54">
        <v>195</v>
      </c>
      <c r="AL54">
        <v>83</v>
      </c>
    </row>
    <row r="55" spans="1:38">
      <c r="A55" t="s">
        <v>97</v>
      </c>
      <c r="B55" s="35">
        <v>205.86</v>
      </c>
      <c r="C55" s="35">
        <v>67.989999999999995</v>
      </c>
      <c r="D55" s="94">
        <f t="shared" si="0"/>
        <v>98.5</v>
      </c>
      <c r="E55" s="35"/>
      <c r="F55" s="35"/>
      <c r="G55" s="35"/>
      <c r="H55" s="35"/>
      <c r="I55" s="35"/>
      <c r="J55" s="38">
        <v>14.9</v>
      </c>
      <c r="K55" s="38">
        <v>14.9</v>
      </c>
      <c r="L55" s="38">
        <v>15.27</v>
      </c>
      <c r="M55">
        <v>70.290000000000006</v>
      </c>
      <c r="N55">
        <v>149.91</v>
      </c>
      <c r="O55">
        <v>0</v>
      </c>
      <c r="P55">
        <v>2.72</v>
      </c>
      <c r="Q55">
        <v>7</v>
      </c>
      <c r="R55" s="94">
        <v>32.83</v>
      </c>
      <c r="S55" s="94">
        <v>32.840000000000003</v>
      </c>
      <c r="T55" s="94">
        <v>32.83</v>
      </c>
      <c r="U55">
        <v>2.91</v>
      </c>
      <c r="V55">
        <v>134.25</v>
      </c>
      <c r="W55">
        <v>2.97</v>
      </c>
      <c r="X55">
        <v>17.5</v>
      </c>
      <c r="Y55">
        <v>5.84</v>
      </c>
      <c r="Z55">
        <v>5.83</v>
      </c>
      <c r="AA55">
        <v>220.83</v>
      </c>
      <c r="AB55">
        <v>44.17</v>
      </c>
      <c r="AC55">
        <v>89</v>
      </c>
      <c r="AD55">
        <v>43</v>
      </c>
      <c r="AE55">
        <v>91</v>
      </c>
      <c r="AF55">
        <v>44</v>
      </c>
      <c r="AG55">
        <v>6.66</v>
      </c>
      <c r="AH55">
        <v>12.67</v>
      </c>
      <c r="AI55">
        <v>12.67</v>
      </c>
      <c r="AJ55">
        <v>25.24</v>
      </c>
      <c r="AK55">
        <v>195</v>
      </c>
      <c r="AL55">
        <v>83</v>
      </c>
    </row>
    <row r="56" spans="1:38">
      <c r="A56" t="s">
        <v>98</v>
      </c>
      <c r="B56" s="35">
        <v>205.86</v>
      </c>
      <c r="C56" s="35">
        <v>67.989999999999995</v>
      </c>
      <c r="D56" s="94">
        <f t="shared" si="0"/>
        <v>98.5</v>
      </c>
      <c r="E56" s="35"/>
      <c r="F56" s="35"/>
      <c r="G56" s="35"/>
      <c r="H56" s="35"/>
      <c r="I56" s="35"/>
      <c r="J56" s="38">
        <v>14.87</v>
      </c>
      <c r="K56" s="38">
        <v>14.87</v>
      </c>
      <c r="L56" s="38">
        <v>15.24</v>
      </c>
      <c r="M56">
        <v>70.290000000000006</v>
      </c>
      <c r="N56">
        <v>149.91</v>
      </c>
      <c r="O56">
        <v>0</v>
      </c>
      <c r="P56">
        <v>2.72</v>
      </c>
      <c r="Q56">
        <v>7</v>
      </c>
      <c r="R56" s="94">
        <v>32.83</v>
      </c>
      <c r="S56" s="94">
        <v>32.840000000000003</v>
      </c>
      <c r="T56" s="94">
        <v>32.83</v>
      </c>
      <c r="U56">
        <v>2.91</v>
      </c>
      <c r="V56">
        <v>129.13999999999999</v>
      </c>
      <c r="W56">
        <v>2.97</v>
      </c>
      <c r="X56">
        <v>17.5</v>
      </c>
      <c r="Y56">
        <v>5.84</v>
      </c>
      <c r="Z56">
        <v>5.83</v>
      </c>
      <c r="AA56">
        <v>220.83</v>
      </c>
      <c r="AB56">
        <v>44.17</v>
      </c>
      <c r="AC56">
        <v>89</v>
      </c>
      <c r="AD56">
        <v>42</v>
      </c>
      <c r="AE56">
        <v>91</v>
      </c>
      <c r="AF56">
        <v>44</v>
      </c>
      <c r="AG56">
        <v>6.66</v>
      </c>
      <c r="AH56">
        <v>12.67</v>
      </c>
      <c r="AI56">
        <v>12.67</v>
      </c>
      <c r="AJ56">
        <v>25.24</v>
      </c>
      <c r="AK56">
        <v>195</v>
      </c>
      <c r="AL56">
        <v>83</v>
      </c>
    </row>
    <row r="57" spans="1:38">
      <c r="A57" t="s">
        <v>99</v>
      </c>
      <c r="B57" s="35">
        <v>205.86</v>
      </c>
      <c r="C57" s="35">
        <v>67.989999999999995</v>
      </c>
      <c r="D57" s="94">
        <f t="shared" si="0"/>
        <v>98.5</v>
      </c>
      <c r="E57" s="35"/>
      <c r="F57" s="35"/>
      <c r="G57" s="35"/>
      <c r="H57" s="35"/>
      <c r="I57" s="35"/>
      <c r="J57" s="38">
        <v>14.82</v>
      </c>
      <c r="K57" s="38">
        <v>14.82</v>
      </c>
      <c r="L57" s="38">
        <v>15.19</v>
      </c>
      <c r="M57">
        <v>70.290000000000006</v>
      </c>
      <c r="N57">
        <v>192.8</v>
      </c>
      <c r="O57">
        <v>0</v>
      </c>
      <c r="P57">
        <v>2.72</v>
      </c>
      <c r="Q57">
        <v>7</v>
      </c>
      <c r="R57" s="94">
        <v>32.83</v>
      </c>
      <c r="S57" s="94">
        <v>32.840000000000003</v>
      </c>
      <c r="T57" s="94">
        <v>32.83</v>
      </c>
      <c r="U57">
        <v>2.91</v>
      </c>
      <c r="V57">
        <v>122.72</v>
      </c>
      <c r="W57">
        <v>2.97</v>
      </c>
      <c r="X57">
        <v>17.5</v>
      </c>
      <c r="Y57">
        <v>5.84</v>
      </c>
      <c r="Z57">
        <v>5.83</v>
      </c>
      <c r="AA57">
        <v>220.83</v>
      </c>
      <c r="AB57">
        <v>44.17</v>
      </c>
      <c r="AC57">
        <v>89</v>
      </c>
      <c r="AD57">
        <v>41</v>
      </c>
      <c r="AE57">
        <v>89</v>
      </c>
      <c r="AF57">
        <v>43</v>
      </c>
      <c r="AG57">
        <v>6.66</v>
      </c>
      <c r="AH57">
        <v>12.67</v>
      </c>
      <c r="AI57">
        <v>12.67</v>
      </c>
      <c r="AJ57">
        <v>25.24</v>
      </c>
      <c r="AK57">
        <v>191</v>
      </c>
      <c r="AL57">
        <v>82</v>
      </c>
    </row>
    <row r="58" spans="1:38">
      <c r="A58" t="s">
        <v>100</v>
      </c>
      <c r="B58" s="35">
        <v>205.86</v>
      </c>
      <c r="C58" s="35">
        <v>67.989999999999995</v>
      </c>
      <c r="D58" s="94">
        <f t="shared" si="0"/>
        <v>98.5</v>
      </c>
      <c r="E58" s="35"/>
      <c r="F58" s="35"/>
      <c r="G58" s="35"/>
      <c r="H58" s="35"/>
      <c r="I58" s="35"/>
      <c r="J58" s="38">
        <v>14.02</v>
      </c>
      <c r="K58" s="38">
        <v>14.02</v>
      </c>
      <c r="L58" s="38">
        <v>14.37</v>
      </c>
      <c r="M58">
        <v>70.290000000000006</v>
      </c>
      <c r="N58">
        <v>192.8</v>
      </c>
      <c r="O58">
        <v>0</v>
      </c>
      <c r="P58">
        <v>2.72</v>
      </c>
      <c r="Q58">
        <v>7</v>
      </c>
      <c r="R58" s="94">
        <v>32.83</v>
      </c>
      <c r="S58" s="94">
        <v>32.840000000000003</v>
      </c>
      <c r="T58" s="94">
        <v>32.83</v>
      </c>
      <c r="U58">
        <v>2.91</v>
      </c>
      <c r="V58">
        <v>116.21</v>
      </c>
      <c r="W58">
        <v>2.97</v>
      </c>
      <c r="X58">
        <v>17.5</v>
      </c>
      <c r="Y58">
        <v>5.84</v>
      </c>
      <c r="Z58">
        <v>5.83</v>
      </c>
      <c r="AA58">
        <v>220.83</v>
      </c>
      <c r="AB58">
        <v>44.17</v>
      </c>
      <c r="AC58">
        <v>89</v>
      </c>
      <c r="AD58">
        <v>41</v>
      </c>
      <c r="AE58">
        <v>86</v>
      </c>
      <c r="AF58">
        <v>41</v>
      </c>
      <c r="AG58">
        <v>6.66</v>
      </c>
      <c r="AH58">
        <v>12.67</v>
      </c>
      <c r="AI58">
        <v>12.67</v>
      </c>
      <c r="AJ58">
        <v>25.24</v>
      </c>
      <c r="AK58">
        <v>186</v>
      </c>
      <c r="AL58">
        <v>79</v>
      </c>
    </row>
    <row r="59" spans="1:38">
      <c r="A59" t="s">
        <v>101</v>
      </c>
      <c r="B59" s="35">
        <v>205.86</v>
      </c>
      <c r="C59" s="35">
        <v>67.989999999999995</v>
      </c>
      <c r="D59" s="94">
        <f t="shared" si="0"/>
        <v>98.5</v>
      </c>
      <c r="E59" s="35"/>
      <c r="F59" s="35"/>
      <c r="G59" s="35"/>
      <c r="H59" s="35"/>
      <c r="I59" s="35"/>
      <c r="J59" s="38">
        <v>13.57</v>
      </c>
      <c r="K59" s="38">
        <v>13.57</v>
      </c>
      <c r="L59" s="38">
        <v>13.91</v>
      </c>
      <c r="M59">
        <v>70.290000000000006</v>
      </c>
      <c r="N59">
        <v>192.8</v>
      </c>
      <c r="O59">
        <v>0</v>
      </c>
      <c r="P59">
        <v>2.8</v>
      </c>
      <c r="Q59">
        <v>7</v>
      </c>
      <c r="R59" s="94">
        <v>32.83</v>
      </c>
      <c r="S59" s="94">
        <v>32.840000000000003</v>
      </c>
      <c r="T59" s="94">
        <v>32.83</v>
      </c>
      <c r="U59">
        <v>2.99</v>
      </c>
      <c r="V59">
        <v>110.05</v>
      </c>
      <c r="W59">
        <v>2.97</v>
      </c>
      <c r="X59">
        <v>17.5</v>
      </c>
      <c r="Y59">
        <v>5.84</v>
      </c>
      <c r="Z59">
        <v>5.83</v>
      </c>
      <c r="AA59">
        <v>216.88</v>
      </c>
      <c r="AB59">
        <v>43.38</v>
      </c>
      <c r="AC59">
        <v>89</v>
      </c>
      <c r="AD59">
        <v>38</v>
      </c>
      <c r="AE59">
        <v>83</v>
      </c>
      <c r="AF59">
        <v>39</v>
      </c>
      <c r="AG59">
        <v>6.66</v>
      </c>
      <c r="AH59">
        <v>12.67</v>
      </c>
      <c r="AI59">
        <v>12.67</v>
      </c>
      <c r="AJ59">
        <v>25.74</v>
      </c>
      <c r="AK59">
        <v>169</v>
      </c>
      <c r="AL59">
        <v>72</v>
      </c>
    </row>
    <row r="60" spans="1:38">
      <c r="A60" t="s">
        <v>102</v>
      </c>
      <c r="B60" s="35">
        <v>205.86</v>
      </c>
      <c r="C60" s="35">
        <v>67.989999999999995</v>
      </c>
      <c r="D60" s="94">
        <f t="shared" si="0"/>
        <v>98.5</v>
      </c>
      <c r="E60" s="35"/>
      <c r="F60" s="35"/>
      <c r="G60" s="35"/>
      <c r="H60" s="35"/>
      <c r="I60" s="35"/>
      <c r="J60" s="38">
        <v>13.02</v>
      </c>
      <c r="K60" s="38">
        <v>13.02</v>
      </c>
      <c r="L60" s="38">
        <v>13.34</v>
      </c>
      <c r="M60">
        <v>70.290000000000006</v>
      </c>
      <c r="N60">
        <v>192.8</v>
      </c>
      <c r="O60">
        <v>0</v>
      </c>
      <c r="P60">
        <v>2.8</v>
      </c>
      <c r="Q60">
        <v>7</v>
      </c>
      <c r="R60" s="94">
        <v>32.83</v>
      </c>
      <c r="S60" s="94">
        <v>32.840000000000003</v>
      </c>
      <c r="T60" s="94">
        <v>32.83</v>
      </c>
      <c r="U60">
        <v>2.99</v>
      </c>
      <c r="V60">
        <v>103.88</v>
      </c>
      <c r="W60">
        <v>2.97</v>
      </c>
      <c r="X60">
        <v>17.5</v>
      </c>
      <c r="Y60">
        <v>5.84</v>
      </c>
      <c r="Z60">
        <v>5.83</v>
      </c>
      <c r="AA60">
        <v>209.62</v>
      </c>
      <c r="AB60">
        <v>41.92</v>
      </c>
      <c r="AC60">
        <v>83</v>
      </c>
      <c r="AD60">
        <v>37</v>
      </c>
      <c r="AE60">
        <v>79</v>
      </c>
      <c r="AF60">
        <v>38</v>
      </c>
      <c r="AG60">
        <v>6.66</v>
      </c>
      <c r="AH60">
        <v>12.67</v>
      </c>
      <c r="AI60">
        <v>12.67</v>
      </c>
      <c r="AJ60">
        <v>25.74</v>
      </c>
      <c r="AK60">
        <v>161</v>
      </c>
      <c r="AL60">
        <v>69</v>
      </c>
    </row>
    <row r="61" spans="1:38">
      <c r="A61" t="s">
        <v>103</v>
      </c>
      <c r="B61" s="35">
        <v>205.86</v>
      </c>
      <c r="C61" s="35">
        <v>67.989999999999995</v>
      </c>
      <c r="D61" s="94">
        <f t="shared" si="0"/>
        <v>98.5</v>
      </c>
      <c r="E61" s="35"/>
      <c r="F61" s="35"/>
      <c r="G61" s="35"/>
      <c r="H61" s="35"/>
      <c r="I61" s="35"/>
      <c r="J61" s="38">
        <v>12.56</v>
      </c>
      <c r="K61" s="38">
        <v>12.56</v>
      </c>
      <c r="L61" s="38">
        <v>12.86</v>
      </c>
      <c r="M61">
        <v>70.290000000000006</v>
      </c>
      <c r="N61">
        <v>192.8</v>
      </c>
      <c r="O61">
        <v>0</v>
      </c>
      <c r="P61">
        <v>2.8</v>
      </c>
      <c r="Q61">
        <v>7</v>
      </c>
      <c r="R61" s="94">
        <v>32.83</v>
      </c>
      <c r="S61" s="94">
        <v>32.840000000000003</v>
      </c>
      <c r="T61" s="94">
        <v>32.83</v>
      </c>
      <c r="U61">
        <v>2.99</v>
      </c>
      <c r="V61">
        <v>97.14</v>
      </c>
      <c r="W61">
        <v>2.97</v>
      </c>
      <c r="X61">
        <v>17.5</v>
      </c>
      <c r="Y61">
        <v>5.84</v>
      </c>
      <c r="Z61">
        <v>5.83</v>
      </c>
      <c r="AA61">
        <v>194.11</v>
      </c>
      <c r="AB61">
        <v>38.82</v>
      </c>
      <c r="AC61">
        <v>77</v>
      </c>
      <c r="AD61">
        <v>35</v>
      </c>
      <c r="AE61">
        <v>72</v>
      </c>
      <c r="AF61">
        <v>35</v>
      </c>
      <c r="AG61">
        <v>6.66</v>
      </c>
      <c r="AH61">
        <v>12.67</v>
      </c>
      <c r="AI61">
        <v>12.67</v>
      </c>
      <c r="AJ61">
        <v>25.74</v>
      </c>
      <c r="AK61">
        <v>144</v>
      </c>
      <c r="AL61">
        <v>61</v>
      </c>
    </row>
    <row r="62" spans="1:38">
      <c r="A62" t="s">
        <v>104</v>
      </c>
      <c r="B62" s="35">
        <v>205.86</v>
      </c>
      <c r="C62" s="35">
        <v>67.989999999999995</v>
      </c>
      <c r="D62" s="94">
        <f t="shared" si="0"/>
        <v>98.5</v>
      </c>
      <c r="E62" s="35"/>
      <c r="F62" s="35"/>
      <c r="G62" s="35"/>
      <c r="H62" s="35"/>
      <c r="I62" s="35"/>
      <c r="J62" s="38">
        <v>11.89</v>
      </c>
      <c r="K62" s="38">
        <v>11.89</v>
      </c>
      <c r="L62" s="38">
        <v>12.19</v>
      </c>
      <c r="M62">
        <v>70.290000000000006</v>
      </c>
      <c r="N62">
        <v>231.36</v>
      </c>
      <c r="O62">
        <v>0</v>
      </c>
      <c r="P62">
        <v>2.8</v>
      </c>
      <c r="Q62">
        <v>7</v>
      </c>
      <c r="R62" s="94">
        <v>32.83</v>
      </c>
      <c r="S62" s="94">
        <v>32.840000000000003</v>
      </c>
      <c r="T62" s="94">
        <v>32.83</v>
      </c>
      <c r="U62">
        <v>2.99</v>
      </c>
      <c r="V62">
        <v>89.64</v>
      </c>
      <c r="W62">
        <v>2.97</v>
      </c>
      <c r="X62">
        <v>17.5</v>
      </c>
      <c r="Y62">
        <v>5.84</v>
      </c>
      <c r="Z62">
        <v>5.83</v>
      </c>
      <c r="AA62">
        <v>178.91</v>
      </c>
      <c r="AB62">
        <v>35.78</v>
      </c>
      <c r="AC62">
        <v>73</v>
      </c>
      <c r="AD62">
        <v>34</v>
      </c>
      <c r="AE62">
        <v>66</v>
      </c>
      <c r="AF62">
        <v>32</v>
      </c>
      <c r="AG62">
        <v>6.66</v>
      </c>
      <c r="AH62">
        <v>12.67</v>
      </c>
      <c r="AI62">
        <v>12.67</v>
      </c>
      <c r="AJ62">
        <v>25.74</v>
      </c>
      <c r="AK62">
        <v>127</v>
      </c>
      <c r="AL62">
        <v>54</v>
      </c>
    </row>
    <row r="63" spans="1:38">
      <c r="A63" t="s">
        <v>105</v>
      </c>
      <c r="B63" s="35">
        <v>205.86</v>
      </c>
      <c r="C63" s="35">
        <v>67.989999999999995</v>
      </c>
      <c r="D63" s="94">
        <f t="shared" si="0"/>
        <v>98.5</v>
      </c>
      <c r="E63" s="35"/>
      <c r="F63" s="35"/>
      <c r="G63" s="35"/>
      <c r="H63" s="35"/>
      <c r="I63" s="35"/>
      <c r="J63" s="38">
        <v>11.03</v>
      </c>
      <c r="K63" s="38">
        <v>11.03</v>
      </c>
      <c r="L63" s="38">
        <v>11.31</v>
      </c>
      <c r="M63">
        <v>70.290000000000006</v>
      </c>
      <c r="N63">
        <v>231.36</v>
      </c>
      <c r="O63">
        <v>0</v>
      </c>
      <c r="P63">
        <v>2.8</v>
      </c>
      <c r="Q63">
        <v>7.2</v>
      </c>
      <c r="R63" s="94">
        <v>32.83</v>
      </c>
      <c r="S63" s="94">
        <v>32.840000000000003</v>
      </c>
      <c r="T63" s="94">
        <v>32.83</v>
      </c>
      <c r="U63">
        <v>3.14</v>
      </c>
      <c r="V63">
        <v>80.2</v>
      </c>
      <c r="W63">
        <v>3.06</v>
      </c>
      <c r="X63">
        <v>17.5</v>
      </c>
      <c r="Y63">
        <v>5.84</v>
      </c>
      <c r="Z63">
        <v>5.83</v>
      </c>
      <c r="AA63">
        <v>168.15</v>
      </c>
      <c r="AB63">
        <v>33.630000000000003</v>
      </c>
      <c r="AC63">
        <v>63</v>
      </c>
      <c r="AD63">
        <v>31</v>
      </c>
      <c r="AE63">
        <v>62</v>
      </c>
      <c r="AF63">
        <v>29</v>
      </c>
      <c r="AG63">
        <v>6.66</v>
      </c>
      <c r="AH63">
        <v>12</v>
      </c>
      <c r="AI63">
        <v>12</v>
      </c>
      <c r="AJ63">
        <v>26.24</v>
      </c>
      <c r="AK63">
        <v>119</v>
      </c>
      <c r="AL63">
        <v>51</v>
      </c>
    </row>
    <row r="64" spans="1:38">
      <c r="A64" t="s">
        <v>106</v>
      </c>
      <c r="B64" s="35">
        <v>205.86</v>
      </c>
      <c r="C64" s="35">
        <v>67.989999999999995</v>
      </c>
      <c r="D64" s="94">
        <f t="shared" si="0"/>
        <v>98.5</v>
      </c>
      <c r="E64" s="35"/>
      <c r="F64" s="35"/>
      <c r="G64" s="35"/>
      <c r="H64" s="35"/>
      <c r="I64" s="35"/>
      <c r="J64" s="38">
        <v>10.17</v>
      </c>
      <c r="K64" s="38">
        <v>10.17</v>
      </c>
      <c r="L64" s="38">
        <v>10.42</v>
      </c>
      <c r="M64">
        <v>70.290000000000006</v>
      </c>
      <c r="N64">
        <v>231.36</v>
      </c>
      <c r="O64">
        <v>0</v>
      </c>
      <c r="P64">
        <v>2.8</v>
      </c>
      <c r="Q64">
        <v>7.4</v>
      </c>
      <c r="R64" s="94">
        <v>32.83</v>
      </c>
      <c r="S64" s="94">
        <v>32.840000000000003</v>
      </c>
      <c r="T64" s="94">
        <v>32.83</v>
      </c>
      <c r="U64">
        <v>3.14</v>
      </c>
      <c r="V64">
        <v>71.650000000000006</v>
      </c>
      <c r="W64">
        <v>3.06</v>
      </c>
      <c r="X64">
        <v>17.5</v>
      </c>
      <c r="Y64">
        <v>5.84</v>
      </c>
      <c r="Z64">
        <v>5.83</v>
      </c>
      <c r="AA64">
        <v>157.27000000000001</v>
      </c>
      <c r="AB64">
        <v>31.45</v>
      </c>
      <c r="AC64">
        <v>57</v>
      </c>
      <c r="AD64">
        <v>28</v>
      </c>
      <c r="AE64">
        <v>56</v>
      </c>
      <c r="AF64">
        <v>27</v>
      </c>
      <c r="AG64">
        <v>6.66</v>
      </c>
      <c r="AH64">
        <v>12</v>
      </c>
      <c r="AI64">
        <v>12</v>
      </c>
      <c r="AJ64">
        <v>27.25</v>
      </c>
      <c r="AK64">
        <v>107</v>
      </c>
      <c r="AL64">
        <v>46</v>
      </c>
    </row>
    <row r="65" spans="1:38">
      <c r="A65" t="s">
        <v>107</v>
      </c>
      <c r="B65" s="35">
        <v>205.86</v>
      </c>
      <c r="C65" s="35">
        <v>67.989999999999995</v>
      </c>
      <c r="D65" s="94">
        <f t="shared" si="0"/>
        <v>98.5</v>
      </c>
      <c r="E65" s="35"/>
      <c r="F65" s="35"/>
      <c r="G65" s="35"/>
      <c r="H65" s="35"/>
      <c r="I65" s="35"/>
      <c r="J65" s="38">
        <v>9.31</v>
      </c>
      <c r="K65" s="38">
        <v>9.31</v>
      </c>
      <c r="L65" s="38">
        <v>9.5399999999999991</v>
      </c>
      <c r="M65">
        <v>70.290000000000006</v>
      </c>
      <c r="N65">
        <v>231.36</v>
      </c>
      <c r="O65">
        <v>0</v>
      </c>
      <c r="P65">
        <v>2.8</v>
      </c>
      <c r="Q65">
        <v>8.4</v>
      </c>
      <c r="R65" s="94">
        <v>32.83</v>
      </c>
      <c r="S65" s="94">
        <v>32.840000000000003</v>
      </c>
      <c r="T65" s="94">
        <v>32.83</v>
      </c>
      <c r="U65">
        <v>3.14</v>
      </c>
      <c r="V65">
        <v>62.81</v>
      </c>
      <c r="W65">
        <v>3.06</v>
      </c>
      <c r="X65">
        <v>17.5</v>
      </c>
      <c r="Y65">
        <v>5.84</v>
      </c>
      <c r="Z65">
        <v>5.83</v>
      </c>
      <c r="AA65">
        <v>132.28</v>
      </c>
      <c r="AB65">
        <v>26.46</v>
      </c>
      <c r="AC65">
        <v>50</v>
      </c>
      <c r="AD65">
        <v>24</v>
      </c>
      <c r="AE65">
        <v>49</v>
      </c>
      <c r="AF65">
        <v>24</v>
      </c>
      <c r="AG65">
        <v>6.66</v>
      </c>
      <c r="AH65">
        <v>12</v>
      </c>
      <c r="AI65">
        <v>12</v>
      </c>
      <c r="AJ65">
        <v>28.26</v>
      </c>
      <c r="AK65">
        <v>98</v>
      </c>
      <c r="AL65">
        <v>42</v>
      </c>
    </row>
    <row r="66" spans="1:38">
      <c r="A66" t="s">
        <v>108</v>
      </c>
      <c r="B66" s="35">
        <v>205.86</v>
      </c>
      <c r="C66" s="35">
        <v>67.989999999999995</v>
      </c>
      <c r="D66" s="94">
        <f t="shared" si="0"/>
        <v>98.5</v>
      </c>
      <c r="E66" s="35"/>
      <c r="F66" s="35"/>
      <c r="G66" s="35"/>
      <c r="H66" s="35"/>
      <c r="I66" s="35"/>
      <c r="J66" s="38">
        <v>8.4499999999999993</v>
      </c>
      <c r="K66" s="38">
        <v>8.4499999999999993</v>
      </c>
      <c r="L66" s="38">
        <v>8.66</v>
      </c>
      <c r="M66">
        <v>70.290000000000006</v>
      </c>
      <c r="N66">
        <v>231.36</v>
      </c>
      <c r="O66">
        <v>0</v>
      </c>
      <c r="P66">
        <v>2.8</v>
      </c>
      <c r="Q66">
        <v>9</v>
      </c>
      <c r="R66" s="94">
        <v>32.83</v>
      </c>
      <c r="S66" s="94">
        <v>32.840000000000003</v>
      </c>
      <c r="T66" s="94">
        <v>32.83</v>
      </c>
      <c r="U66">
        <v>3.14</v>
      </c>
      <c r="V66">
        <v>53.42</v>
      </c>
      <c r="W66">
        <v>3.06</v>
      </c>
      <c r="X66">
        <v>17.5</v>
      </c>
      <c r="Y66">
        <v>5.84</v>
      </c>
      <c r="Z66">
        <v>5.83</v>
      </c>
      <c r="AA66">
        <v>120.73</v>
      </c>
      <c r="AB66">
        <v>24.15</v>
      </c>
      <c r="AC66">
        <v>45</v>
      </c>
      <c r="AD66">
        <v>22</v>
      </c>
      <c r="AE66">
        <v>42</v>
      </c>
      <c r="AF66">
        <v>20</v>
      </c>
      <c r="AG66">
        <v>6.66</v>
      </c>
      <c r="AH66">
        <v>12</v>
      </c>
      <c r="AI66">
        <v>12</v>
      </c>
      <c r="AJ66">
        <v>28.26</v>
      </c>
      <c r="AK66">
        <v>84</v>
      </c>
      <c r="AL66">
        <v>36</v>
      </c>
    </row>
    <row r="67" spans="1:38">
      <c r="A67" t="s">
        <v>109</v>
      </c>
      <c r="B67" s="35">
        <v>205.86</v>
      </c>
      <c r="C67" s="35">
        <v>67.989999999999995</v>
      </c>
      <c r="D67" s="94">
        <f t="shared" si="0"/>
        <v>98.5</v>
      </c>
      <c r="E67" s="35"/>
      <c r="F67" s="35"/>
      <c r="G67" s="35"/>
      <c r="H67" s="35"/>
      <c r="I67" s="35"/>
      <c r="J67" s="38">
        <v>7.44</v>
      </c>
      <c r="K67" s="38">
        <v>7.44</v>
      </c>
      <c r="L67" s="38">
        <v>7.62</v>
      </c>
      <c r="M67">
        <v>70.290000000000006</v>
      </c>
      <c r="N67">
        <v>231.36</v>
      </c>
      <c r="O67">
        <v>0</v>
      </c>
      <c r="P67">
        <v>2.95</v>
      </c>
      <c r="Q67">
        <v>12.61</v>
      </c>
      <c r="R67" s="94">
        <v>32.83</v>
      </c>
      <c r="S67" s="94">
        <v>32.840000000000003</v>
      </c>
      <c r="T67" s="94">
        <v>32.83</v>
      </c>
      <c r="U67">
        <v>3.3</v>
      </c>
      <c r="V67">
        <v>43.32</v>
      </c>
      <c r="W67">
        <v>3.06</v>
      </c>
      <c r="X67">
        <v>20</v>
      </c>
      <c r="Y67">
        <v>6.66</v>
      </c>
      <c r="Z67">
        <v>6.67</v>
      </c>
      <c r="AA67">
        <v>105.3</v>
      </c>
      <c r="AB67">
        <v>21.06</v>
      </c>
      <c r="AC67">
        <v>42</v>
      </c>
      <c r="AD67">
        <v>17</v>
      </c>
      <c r="AE67">
        <v>30</v>
      </c>
      <c r="AF67">
        <v>15</v>
      </c>
      <c r="AG67">
        <v>6.66</v>
      </c>
      <c r="AH67">
        <v>12</v>
      </c>
      <c r="AI67">
        <v>12</v>
      </c>
      <c r="AJ67">
        <v>28.26</v>
      </c>
      <c r="AK67">
        <v>68</v>
      </c>
      <c r="AL67">
        <v>29</v>
      </c>
    </row>
    <row r="68" spans="1:38">
      <c r="A68" t="s">
        <v>110</v>
      </c>
      <c r="B68" s="35">
        <v>205.86</v>
      </c>
      <c r="C68" s="35">
        <v>67.989999999999995</v>
      </c>
      <c r="D68" s="94">
        <f t="shared" ref="D68:D98" si="1">R68+S68+T68</f>
        <v>98.5</v>
      </c>
      <c r="E68" s="35"/>
      <c r="F68" s="35"/>
      <c r="G68" s="35"/>
      <c r="H68" s="35"/>
      <c r="I68" s="35"/>
      <c r="J68" s="38">
        <v>5.33</v>
      </c>
      <c r="K68" s="38">
        <v>5.33</v>
      </c>
      <c r="L68" s="38">
        <v>5.46</v>
      </c>
      <c r="M68">
        <v>70.290000000000006</v>
      </c>
      <c r="N68">
        <v>231.36</v>
      </c>
      <c r="O68">
        <v>0</v>
      </c>
      <c r="P68">
        <v>2.95</v>
      </c>
      <c r="Q68">
        <v>12.41</v>
      </c>
      <c r="R68" s="94">
        <v>32.83</v>
      </c>
      <c r="S68" s="94">
        <v>32.840000000000003</v>
      </c>
      <c r="T68" s="94">
        <v>32.83</v>
      </c>
      <c r="U68">
        <v>3.3</v>
      </c>
      <c r="V68">
        <v>32.93</v>
      </c>
      <c r="W68">
        <v>3.06</v>
      </c>
      <c r="X68">
        <v>20</v>
      </c>
      <c r="Y68">
        <v>6.66</v>
      </c>
      <c r="Z68">
        <v>6.67</v>
      </c>
      <c r="AA68">
        <v>90.28</v>
      </c>
      <c r="AB68">
        <v>18.059999999999999</v>
      </c>
      <c r="AC68">
        <v>35</v>
      </c>
      <c r="AD68">
        <v>14</v>
      </c>
      <c r="AE68">
        <v>22</v>
      </c>
      <c r="AF68">
        <v>11</v>
      </c>
      <c r="AG68">
        <v>6.66</v>
      </c>
      <c r="AH68">
        <v>12</v>
      </c>
      <c r="AI68">
        <v>12</v>
      </c>
      <c r="AJ68">
        <v>28.26</v>
      </c>
      <c r="AK68">
        <v>53</v>
      </c>
      <c r="AL68">
        <v>23</v>
      </c>
    </row>
    <row r="69" spans="1:38">
      <c r="A69" t="s">
        <v>111</v>
      </c>
      <c r="B69" s="35">
        <v>205.86</v>
      </c>
      <c r="C69" s="35">
        <v>67.989999999999995</v>
      </c>
      <c r="D69" s="94">
        <f t="shared" si="1"/>
        <v>98.5</v>
      </c>
      <c r="E69" s="35"/>
      <c r="F69" s="35"/>
      <c r="G69" s="35"/>
      <c r="H69" s="35"/>
      <c r="I69" s="35"/>
      <c r="J69" s="38">
        <v>5.12</v>
      </c>
      <c r="K69" s="38">
        <v>5.12</v>
      </c>
      <c r="L69" s="38">
        <v>5.24</v>
      </c>
      <c r="M69">
        <v>70.290000000000006</v>
      </c>
      <c r="N69">
        <v>272.57</v>
      </c>
      <c r="O69">
        <v>0</v>
      </c>
      <c r="P69">
        <v>2.95</v>
      </c>
      <c r="Q69">
        <v>16.010000000000002</v>
      </c>
      <c r="R69" s="94">
        <v>32.83</v>
      </c>
      <c r="S69" s="94">
        <v>32.840000000000003</v>
      </c>
      <c r="T69" s="94">
        <v>32.83</v>
      </c>
      <c r="U69">
        <v>3.3</v>
      </c>
      <c r="V69">
        <v>23.16</v>
      </c>
      <c r="W69">
        <v>3.06</v>
      </c>
      <c r="X69">
        <v>20</v>
      </c>
      <c r="Y69">
        <v>6.66</v>
      </c>
      <c r="Z69">
        <v>6.67</v>
      </c>
      <c r="AA69">
        <v>73.08</v>
      </c>
      <c r="AB69">
        <v>14.61</v>
      </c>
      <c r="AC69">
        <v>27</v>
      </c>
      <c r="AD69">
        <v>11</v>
      </c>
      <c r="AE69">
        <v>17</v>
      </c>
      <c r="AF69">
        <v>8</v>
      </c>
      <c r="AG69">
        <v>6.66</v>
      </c>
      <c r="AH69">
        <v>12</v>
      </c>
      <c r="AI69">
        <v>12</v>
      </c>
      <c r="AJ69">
        <v>28.26</v>
      </c>
      <c r="AK69">
        <v>37</v>
      </c>
      <c r="AL69">
        <v>16</v>
      </c>
    </row>
    <row r="70" spans="1:38">
      <c r="A70" t="s">
        <v>112</v>
      </c>
      <c r="B70" s="35">
        <v>205.86</v>
      </c>
      <c r="C70" s="35">
        <v>86.95</v>
      </c>
      <c r="D70" s="94">
        <f t="shared" si="1"/>
        <v>86.5</v>
      </c>
      <c r="E70" s="35"/>
      <c r="F70" s="35"/>
      <c r="G70" s="35"/>
      <c r="H70" s="35"/>
      <c r="I70" s="35"/>
      <c r="J70" s="38">
        <v>4.25</v>
      </c>
      <c r="K70" s="38">
        <v>4.25</v>
      </c>
      <c r="L70" s="38">
        <v>4.3600000000000003</v>
      </c>
      <c r="M70">
        <v>70.290000000000006</v>
      </c>
      <c r="N70">
        <v>272.57</v>
      </c>
      <c r="O70">
        <v>0</v>
      </c>
      <c r="P70">
        <v>2.95</v>
      </c>
      <c r="Q70">
        <v>15.41</v>
      </c>
      <c r="R70" s="94">
        <v>33</v>
      </c>
      <c r="S70" s="94">
        <v>21</v>
      </c>
      <c r="T70" s="94">
        <v>32.5</v>
      </c>
      <c r="U70">
        <v>3.3</v>
      </c>
      <c r="V70">
        <v>14.73</v>
      </c>
      <c r="W70">
        <v>3.06</v>
      </c>
      <c r="X70">
        <v>20</v>
      </c>
      <c r="Y70">
        <v>6.66</v>
      </c>
      <c r="Z70">
        <v>6.67</v>
      </c>
      <c r="AA70">
        <v>56.93</v>
      </c>
      <c r="AB70">
        <v>11.38</v>
      </c>
      <c r="AC70">
        <v>20</v>
      </c>
      <c r="AD70">
        <v>8</v>
      </c>
      <c r="AE70">
        <v>14</v>
      </c>
      <c r="AF70">
        <v>6</v>
      </c>
      <c r="AG70">
        <v>6.66</v>
      </c>
      <c r="AH70">
        <v>12</v>
      </c>
      <c r="AI70">
        <v>12</v>
      </c>
      <c r="AJ70">
        <v>29.27</v>
      </c>
      <c r="AK70">
        <v>26</v>
      </c>
      <c r="AL70">
        <v>11</v>
      </c>
    </row>
    <row r="71" spans="1:38">
      <c r="A71" t="s">
        <v>113</v>
      </c>
      <c r="B71" s="35">
        <v>205.86</v>
      </c>
      <c r="C71" s="35">
        <v>86.95</v>
      </c>
      <c r="D71" s="94">
        <f t="shared" si="1"/>
        <v>72.72999999999999</v>
      </c>
      <c r="E71" s="35"/>
      <c r="F71" s="35"/>
      <c r="G71" s="35"/>
      <c r="H71" s="35"/>
      <c r="I71" s="35"/>
      <c r="J71" s="38">
        <v>3.5</v>
      </c>
      <c r="K71" s="38">
        <v>3.5</v>
      </c>
      <c r="L71" s="38">
        <v>3.59</v>
      </c>
      <c r="M71">
        <v>70.290000000000006</v>
      </c>
      <c r="N71">
        <v>272.57</v>
      </c>
      <c r="O71">
        <v>0</v>
      </c>
      <c r="P71">
        <v>3.1</v>
      </c>
      <c r="Q71">
        <v>14.81</v>
      </c>
      <c r="R71" s="94">
        <v>30.49</v>
      </c>
      <c r="S71" s="94">
        <v>15</v>
      </c>
      <c r="T71" s="94">
        <v>27.24</v>
      </c>
      <c r="U71">
        <v>3.45</v>
      </c>
      <c r="V71">
        <v>8.76</v>
      </c>
      <c r="W71">
        <v>2.97</v>
      </c>
      <c r="X71">
        <v>20</v>
      </c>
      <c r="Y71">
        <v>6.66</v>
      </c>
      <c r="Z71">
        <v>6.67</v>
      </c>
      <c r="AA71">
        <v>34.880000000000003</v>
      </c>
      <c r="AB71">
        <v>6.97</v>
      </c>
      <c r="AC71">
        <v>13</v>
      </c>
      <c r="AD71">
        <v>7</v>
      </c>
      <c r="AE71">
        <v>10</v>
      </c>
      <c r="AF71">
        <v>5</v>
      </c>
      <c r="AG71">
        <v>6.66</v>
      </c>
      <c r="AH71">
        <v>12</v>
      </c>
      <c r="AI71">
        <v>12</v>
      </c>
      <c r="AJ71">
        <v>30.28</v>
      </c>
      <c r="AK71">
        <v>19</v>
      </c>
      <c r="AL71">
        <v>8</v>
      </c>
    </row>
    <row r="72" spans="1:38">
      <c r="A72" t="s">
        <v>114</v>
      </c>
      <c r="B72" s="35">
        <v>254.06</v>
      </c>
      <c r="C72" s="35">
        <v>86.95</v>
      </c>
      <c r="D72" s="94">
        <f t="shared" si="1"/>
        <v>33.260000000000005</v>
      </c>
      <c r="E72" s="35"/>
      <c r="F72" s="35"/>
      <c r="G72" s="35"/>
      <c r="H72" s="35"/>
      <c r="I72" s="35"/>
      <c r="J72" s="38">
        <v>2.82</v>
      </c>
      <c r="K72" s="38">
        <v>2.82</v>
      </c>
      <c r="L72" s="38">
        <v>2.88</v>
      </c>
      <c r="M72">
        <v>70.290000000000006</v>
      </c>
      <c r="N72">
        <v>272.57</v>
      </c>
      <c r="O72">
        <v>0</v>
      </c>
      <c r="P72">
        <v>3.1</v>
      </c>
      <c r="Q72">
        <v>13.81</v>
      </c>
      <c r="R72" s="94">
        <v>13.05</v>
      </c>
      <c r="S72" s="94">
        <v>8</v>
      </c>
      <c r="T72" s="94">
        <v>12.21</v>
      </c>
      <c r="U72">
        <v>3.45</v>
      </c>
      <c r="V72">
        <v>5.39</v>
      </c>
      <c r="W72">
        <v>2.97</v>
      </c>
      <c r="X72">
        <v>20</v>
      </c>
      <c r="Y72">
        <v>6.66</v>
      </c>
      <c r="Z72">
        <v>6.67</v>
      </c>
      <c r="AA72">
        <v>25.4</v>
      </c>
      <c r="AB72">
        <v>5.08</v>
      </c>
      <c r="AC72">
        <v>12</v>
      </c>
      <c r="AD72">
        <v>5</v>
      </c>
      <c r="AE72">
        <v>6</v>
      </c>
      <c r="AF72">
        <v>3</v>
      </c>
      <c r="AG72">
        <v>6.66</v>
      </c>
      <c r="AH72">
        <v>12</v>
      </c>
      <c r="AI72">
        <v>12</v>
      </c>
      <c r="AJ72">
        <v>30.28</v>
      </c>
      <c r="AK72">
        <v>12</v>
      </c>
      <c r="AL72">
        <v>5</v>
      </c>
    </row>
    <row r="73" spans="1:38">
      <c r="A73" t="s">
        <v>115</v>
      </c>
      <c r="B73" s="35">
        <v>261.73</v>
      </c>
      <c r="C73" s="35">
        <v>86.95</v>
      </c>
      <c r="D73" s="94">
        <f t="shared" si="1"/>
        <v>5.2</v>
      </c>
      <c r="E73" s="35"/>
      <c r="F73" s="35"/>
      <c r="G73" s="35"/>
      <c r="H73" s="35"/>
      <c r="I73" s="35"/>
      <c r="J73" s="38">
        <v>2.09</v>
      </c>
      <c r="K73" s="38">
        <v>2.09</v>
      </c>
      <c r="L73" s="38">
        <v>2.14</v>
      </c>
      <c r="M73">
        <v>70.290000000000006</v>
      </c>
      <c r="N73">
        <v>272.57</v>
      </c>
      <c r="O73">
        <v>0</v>
      </c>
      <c r="P73">
        <v>3.1</v>
      </c>
      <c r="Q73">
        <v>13.01</v>
      </c>
      <c r="R73" s="94">
        <v>1.21</v>
      </c>
      <c r="S73" s="94">
        <v>2</v>
      </c>
      <c r="T73" s="94">
        <v>1.99</v>
      </c>
      <c r="U73">
        <v>3.45</v>
      </c>
      <c r="V73">
        <v>2.2799999999999998</v>
      </c>
      <c r="W73">
        <v>2.97</v>
      </c>
      <c r="X73">
        <v>20</v>
      </c>
      <c r="Y73">
        <v>6.66</v>
      </c>
      <c r="Z73">
        <v>6.67</v>
      </c>
      <c r="AA73">
        <v>15.7</v>
      </c>
      <c r="AB73">
        <v>3.14</v>
      </c>
      <c r="AC73">
        <v>10</v>
      </c>
      <c r="AD73">
        <v>2</v>
      </c>
      <c r="AE73">
        <v>4</v>
      </c>
      <c r="AF73">
        <v>2</v>
      </c>
      <c r="AG73">
        <v>6.66</v>
      </c>
      <c r="AH73">
        <v>12</v>
      </c>
      <c r="AI73">
        <v>12</v>
      </c>
      <c r="AJ73">
        <v>30.28</v>
      </c>
      <c r="AK73">
        <v>7</v>
      </c>
      <c r="AL73">
        <v>3</v>
      </c>
    </row>
    <row r="74" spans="1:38">
      <c r="A74" t="s">
        <v>116</v>
      </c>
      <c r="B74" s="35">
        <v>261.73</v>
      </c>
      <c r="C74" s="35">
        <v>86.95</v>
      </c>
      <c r="D74" s="94">
        <f t="shared" si="1"/>
        <v>0</v>
      </c>
      <c r="E74" s="35"/>
      <c r="F74" s="35"/>
      <c r="G74" s="35"/>
      <c r="H74" s="35"/>
      <c r="I74" s="35"/>
      <c r="J74" s="38">
        <v>1.43</v>
      </c>
      <c r="K74" s="38">
        <v>1.43</v>
      </c>
      <c r="L74" s="38">
        <v>1.46</v>
      </c>
      <c r="M74">
        <v>70.290000000000006</v>
      </c>
      <c r="N74">
        <v>272.57</v>
      </c>
      <c r="O74">
        <v>0</v>
      </c>
      <c r="P74">
        <v>3.1</v>
      </c>
      <c r="Q74">
        <v>12.21</v>
      </c>
      <c r="R74" s="94">
        <v>0</v>
      </c>
      <c r="S74" s="94">
        <v>0</v>
      </c>
      <c r="T74" s="94">
        <v>0</v>
      </c>
      <c r="U74">
        <v>3.45</v>
      </c>
      <c r="V74">
        <v>0</v>
      </c>
      <c r="W74">
        <v>2.97</v>
      </c>
      <c r="X74">
        <v>20</v>
      </c>
      <c r="Y74">
        <v>6.66</v>
      </c>
      <c r="Z74">
        <v>6.67</v>
      </c>
      <c r="AA74">
        <v>6.74</v>
      </c>
      <c r="AB74">
        <v>1.35</v>
      </c>
      <c r="AC74">
        <v>7</v>
      </c>
      <c r="AD74">
        <v>0</v>
      </c>
      <c r="AE74">
        <v>1</v>
      </c>
      <c r="AF74">
        <v>0</v>
      </c>
      <c r="AG74">
        <v>6.66</v>
      </c>
      <c r="AH74">
        <v>12</v>
      </c>
      <c r="AI74">
        <v>12</v>
      </c>
      <c r="AJ74">
        <v>31.29</v>
      </c>
      <c r="AK74">
        <v>4</v>
      </c>
      <c r="AL74">
        <v>1</v>
      </c>
    </row>
    <row r="75" spans="1:38">
      <c r="A75" t="s">
        <v>117</v>
      </c>
      <c r="B75" s="35">
        <v>240.04</v>
      </c>
      <c r="C75" s="35">
        <v>86.95</v>
      </c>
      <c r="D75" s="94">
        <f t="shared" si="1"/>
        <v>0</v>
      </c>
      <c r="E75" s="35"/>
      <c r="F75" s="35"/>
      <c r="G75" s="35"/>
      <c r="H75" s="35"/>
      <c r="I75" s="35"/>
      <c r="J75" s="38">
        <v>1.08</v>
      </c>
      <c r="K75" s="38">
        <v>1.08</v>
      </c>
      <c r="L75" s="38">
        <v>1.1100000000000001</v>
      </c>
      <c r="M75">
        <v>66.13</v>
      </c>
      <c r="N75">
        <v>272.57</v>
      </c>
      <c r="O75">
        <v>0</v>
      </c>
      <c r="P75">
        <v>3.1</v>
      </c>
      <c r="Q75">
        <v>11.41</v>
      </c>
      <c r="R75" s="94">
        <v>0</v>
      </c>
      <c r="S75" s="94">
        <v>0</v>
      </c>
      <c r="T75" s="94">
        <v>0</v>
      </c>
      <c r="U75">
        <v>3.61</v>
      </c>
      <c r="V75">
        <v>0</v>
      </c>
      <c r="W75">
        <v>2.97</v>
      </c>
      <c r="X75">
        <v>32.5</v>
      </c>
      <c r="Y75">
        <v>10.84</v>
      </c>
      <c r="Z75">
        <v>10.83</v>
      </c>
      <c r="AA75">
        <v>1.77</v>
      </c>
      <c r="AB75">
        <v>0.35</v>
      </c>
      <c r="AC75">
        <v>4</v>
      </c>
      <c r="AD75">
        <v>0</v>
      </c>
      <c r="AE75">
        <v>0</v>
      </c>
      <c r="AF75">
        <v>0</v>
      </c>
      <c r="AG75">
        <v>11.66</v>
      </c>
      <c r="AH75">
        <v>12</v>
      </c>
      <c r="AI75">
        <v>12</v>
      </c>
      <c r="AJ75">
        <v>31.29</v>
      </c>
      <c r="AK75">
        <v>1</v>
      </c>
      <c r="AL75">
        <v>0</v>
      </c>
    </row>
    <row r="76" spans="1:38">
      <c r="A76" t="s">
        <v>118</v>
      </c>
      <c r="B76" s="35">
        <v>240.04</v>
      </c>
      <c r="C76" s="35">
        <v>86.95</v>
      </c>
      <c r="D76" s="94">
        <f t="shared" si="1"/>
        <v>0</v>
      </c>
      <c r="E76" s="35"/>
      <c r="F76" s="35"/>
      <c r="G76" s="35"/>
      <c r="H76" s="35"/>
      <c r="I76" s="35"/>
      <c r="J76" s="38">
        <v>0.76</v>
      </c>
      <c r="K76" s="38">
        <v>0.76</v>
      </c>
      <c r="L76" s="38">
        <v>0.78</v>
      </c>
      <c r="M76">
        <v>66.13</v>
      </c>
      <c r="N76">
        <v>272.57</v>
      </c>
      <c r="O76">
        <v>0</v>
      </c>
      <c r="P76">
        <v>3.1</v>
      </c>
      <c r="Q76">
        <v>10.4</v>
      </c>
      <c r="R76" s="94">
        <v>0</v>
      </c>
      <c r="S76" s="94">
        <v>0</v>
      </c>
      <c r="T76" s="94">
        <v>0</v>
      </c>
      <c r="U76">
        <v>3.61</v>
      </c>
      <c r="V76">
        <v>0</v>
      </c>
      <c r="W76">
        <v>2.97</v>
      </c>
      <c r="X76">
        <v>29</v>
      </c>
      <c r="Y76">
        <v>9.66</v>
      </c>
      <c r="Z76">
        <v>9.67</v>
      </c>
      <c r="AA76">
        <v>0</v>
      </c>
      <c r="AB76">
        <v>0</v>
      </c>
      <c r="AC76">
        <v>2</v>
      </c>
      <c r="AD76">
        <v>0</v>
      </c>
      <c r="AE76">
        <v>0</v>
      </c>
      <c r="AF76">
        <v>0</v>
      </c>
      <c r="AG76">
        <v>11</v>
      </c>
      <c r="AH76">
        <v>12</v>
      </c>
      <c r="AI76">
        <v>12</v>
      </c>
      <c r="AJ76">
        <v>31.29</v>
      </c>
      <c r="AK76">
        <v>0</v>
      </c>
      <c r="AL76">
        <v>0</v>
      </c>
    </row>
    <row r="77" spans="1:38">
      <c r="A77" t="s">
        <v>119</v>
      </c>
      <c r="B77" s="35">
        <v>240.04</v>
      </c>
      <c r="C77" s="35">
        <v>86.95</v>
      </c>
      <c r="D77" s="94">
        <f t="shared" si="1"/>
        <v>0</v>
      </c>
      <c r="E77" s="35"/>
      <c r="F77" s="35"/>
      <c r="G77" s="35"/>
      <c r="H77" s="35"/>
      <c r="I77" s="35"/>
      <c r="J77" s="38">
        <v>0.38</v>
      </c>
      <c r="K77" s="38">
        <v>0.38</v>
      </c>
      <c r="L77" s="38">
        <v>0.39</v>
      </c>
      <c r="M77">
        <v>74.63</v>
      </c>
      <c r="N77">
        <v>272.57</v>
      </c>
      <c r="O77">
        <v>0</v>
      </c>
      <c r="P77">
        <v>3.1</v>
      </c>
      <c r="Q77">
        <v>9.4</v>
      </c>
      <c r="R77" s="94">
        <v>0</v>
      </c>
      <c r="S77" s="94">
        <v>0</v>
      </c>
      <c r="T77" s="94">
        <v>0</v>
      </c>
      <c r="U77">
        <v>3.61</v>
      </c>
      <c r="V77">
        <v>0</v>
      </c>
      <c r="W77">
        <v>2.97</v>
      </c>
      <c r="X77">
        <v>28</v>
      </c>
      <c r="Y77">
        <v>9.34</v>
      </c>
      <c r="Z77">
        <v>9.33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10.34</v>
      </c>
      <c r="AH77">
        <v>12</v>
      </c>
      <c r="AI77">
        <v>12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240.04</v>
      </c>
      <c r="C78" s="35">
        <v>86.95</v>
      </c>
      <c r="D78" s="94">
        <f t="shared" si="1"/>
        <v>0</v>
      </c>
      <c r="E78" s="35"/>
      <c r="F78" s="35"/>
      <c r="G78" s="35"/>
      <c r="H78" s="35"/>
      <c r="I78" s="35"/>
      <c r="J78" s="38">
        <v>0.14000000000000001</v>
      </c>
      <c r="K78" s="38">
        <v>0.14000000000000001</v>
      </c>
      <c r="L78" s="38">
        <v>0.14000000000000001</v>
      </c>
      <c r="M78">
        <v>115.26</v>
      </c>
      <c r="N78">
        <v>272.57</v>
      </c>
      <c r="O78">
        <v>0</v>
      </c>
      <c r="P78">
        <v>3.1</v>
      </c>
      <c r="Q78">
        <v>8.6</v>
      </c>
      <c r="R78" s="94">
        <v>0</v>
      </c>
      <c r="S78" s="94">
        <v>0</v>
      </c>
      <c r="T78" s="94">
        <v>0</v>
      </c>
      <c r="U78">
        <v>3.61</v>
      </c>
      <c r="V78">
        <v>0</v>
      </c>
      <c r="W78">
        <v>2.97</v>
      </c>
      <c r="X78">
        <v>25</v>
      </c>
      <c r="Y78">
        <v>8.34</v>
      </c>
      <c r="Z78">
        <v>8.33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12</v>
      </c>
      <c r="AI78">
        <v>12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240.04</v>
      </c>
      <c r="C79" s="35">
        <v>86.95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115.26</v>
      </c>
      <c r="N79">
        <v>272.57</v>
      </c>
      <c r="O79">
        <v>0</v>
      </c>
      <c r="P79">
        <v>3.03</v>
      </c>
      <c r="Q79">
        <v>7</v>
      </c>
      <c r="R79" s="94">
        <v>0</v>
      </c>
      <c r="S79" s="94">
        <v>0</v>
      </c>
      <c r="T79" s="94">
        <v>0</v>
      </c>
      <c r="U79">
        <v>3.45</v>
      </c>
      <c r="V79">
        <v>0</v>
      </c>
      <c r="W79">
        <v>2.87</v>
      </c>
      <c r="X79">
        <v>23</v>
      </c>
      <c r="Y79">
        <v>7.66</v>
      </c>
      <c r="Z79">
        <v>7.67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15.33</v>
      </c>
      <c r="AI79">
        <v>15.33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240.04</v>
      </c>
      <c r="C80" s="35">
        <v>86.95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106.75</v>
      </c>
      <c r="N80">
        <v>272.57</v>
      </c>
      <c r="O80">
        <v>0</v>
      </c>
      <c r="P80">
        <v>3.03</v>
      </c>
      <c r="Q80">
        <v>7</v>
      </c>
      <c r="R80" s="94">
        <v>0</v>
      </c>
      <c r="S80" s="94">
        <v>0</v>
      </c>
      <c r="T80" s="94">
        <v>0</v>
      </c>
      <c r="U80">
        <v>3.45</v>
      </c>
      <c r="V80">
        <v>0</v>
      </c>
      <c r="W80">
        <v>2.87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15</v>
      </c>
      <c r="AI80">
        <v>15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240.04</v>
      </c>
      <c r="C81" s="35">
        <v>86.95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98.25</v>
      </c>
      <c r="N81">
        <v>272.57</v>
      </c>
      <c r="O81">
        <v>0</v>
      </c>
      <c r="P81">
        <v>3.03</v>
      </c>
      <c r="Q81">
        <v>7</v>
      </c>
      <c r="R81" s="94">
        <v>0</v>
      </c>
      <c r="S81" s="94">
        <v>0</v>
      </c>
      <c r="T81" s="94">
        <v>0</v>
      </c>
      <c r="U81">
        <v>3.45</v>
      </c>
      <c r="V81">
        <v>0</v>
      </c>
      <c r="W81">
        <v>2.87</v>
      </c>
      <c r="X81">
        <v>21.5</v>
      </c>
      <c r="Y81">
        <v>7.16</v>
      </c>
      <c r="Z81">
        <v>7.17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24.33</v>
      </c>
      <c r="AI81">
        <v>24.33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240.04</v>
      </c>
      <c r="C82" s="35">
        <v>86.95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70.290000000000006</v>
      </c>
      <c r="N82">
        <v>272.57</v>
      </c>
      <c r="O82">
        <v>0</v>
      </c>
      <c r="P82">
        <v>3.03</v>
      </c>
      <c r="Q82">
        <v>7</v>
      </c>
      <c r="R82" s="94">
        <v>0</v>
      </c>
      <c r="S82" s="94">
        <v>0</v>
      </c>
      <c r="T82" s="94">
        <v>0</v>
      </c>
      <c r="U82">
        <v>3.45</v>
      </c>
      <c r="V82">
        <v>0</v>
      </c>
      <c r="W82">
        <v>2.87</v>
      </c>
      <c r="X82">
        <v>20.5</v>
      </c>
      <c r="Y82">
        <v>6.84</v>
      </c>
      <c r="Z82">
        <v>6.83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23.67</v>
      </c>
      <c r="AI82">
        <v>23.67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240.04</v>
      </c>
      <c r="C83" s="35">
        <v>67.989999999999995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70.290000000000006</v>
      </c>
      <c r="N83">
        <v>272.57</v>
      </c>
      <c r="O83">
        <v>64.28</v>
      </c>
      <c r="P83">
        <v>3.03</v>
      </c>
      <c r="Q83">
        <v>7</v>
      </c>
      <c r="R83" s="94">
        <v>0</v>
      </c>
      <c r="S83" s="94">
        <v>0</v>
      </c>
      <c r="T83" s="94">
        <v>0</v>
      </c>
      <c r="U83">
        <v>3.3</v>
      </c>
      <c r="V83">
        <v>0</v>
      </c>
      <c r="W83">
        <v>2.87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22.67</v>
      </c>
      <c r="AI83">
        <v>22.67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219.32</v>
      </c>
      <c r="C84" s="35">
        <v>86.95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70.290000000000006</v>
      </c>
      <c r="N84">
        <v>272.57</v>
      </c>
      <c r="O84">
        <v>69.63</v>
      </c>
      <c r="P84">
        <v>3.03</v>
      </c>
      <c r="Q84">
        <v>7</v>
      </c>
      <c r="R84" s="94">
        <v>0</v>
      </c>
      <c r="S84" s="94">
        <v>0</v>
      </c>
      <c r="T84" s="94">
        <v>0</v>
      </c>
      <c r="U84">
        <v>3.3</v>
      </c>
      <c r="V84">
        <v>0</v>
      </c>
      <c r="W84">
        <v>2.87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20.67</v>
      </c>
      <c r="AI84">
        <v>20.67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190.4</v>
      </c>
      <c r="C85" s="35">
        <v>86.95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70.290000000000006</v>
      </c>
      <c r="N85">
        <v>272.57</v>
      </c>
      <c r="O85">
        <v>74.989999999999995</v>
      </c>
      <c r="P85">
        <v>3.03</v>
      </c>
      <c r="Q85">
        <v>7</v>
      </c>
      <c r="R85" s="94">
        <v>0</v>
      </c>
      <c r="S85" s="94">
        <v>0</v>
      </c>
      <c r="T85" s="94">
        <v>0</v>
      </c>
      <c r="U85">
        <v>3.3</v>
      </c>
      <c r="V85">
        <v>0</v>
      </c>
      <c r="W85">
        <v>2.87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20</v>
      </c>
      <c r="AI85">
        <v>20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190.4</v>
      </c>
      <c r="C86" s="35">
        <v>86.95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70.290000000000006</v>
      </c>
      <c r="N86">
        <v>272.57</v>
      </c>
      <c r="O86">
        <v>80.34</v>
      </c>
      <c r="P86">
        <v>3.03</v>
      </c>
      <c r="Q86">
        <v>7</v>
      </c>
      <c r="R86" s="94">
        <v>0</v>
      </c>
      <c r="S86" s="94">
        <v>0</v>
      </c>
      <c r="T86" s="94">
        <v>0</v>
      </c>
      <c r="U86">
        <v>3.3</v>
      </c>
      <c r="V86">
        <v>0</v>
      </c>
      <c r="W86">
        <v>2.87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19</v>
      </c>
      <c r="AI86">
        <v>19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190.4</v>
      </c>
      <c r="C87" s="35">
        <v>86.95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272.57</v>
      </c>
      <c r="O87">
        <v>85.7</v>
      </c>
      <c r="P87">
        <v>2.87</v>
      </c>
      <c r="Q87">
        <v>7</v>
      </c>
      <c r="R87" s="94">
        <v>0</v>
      </c>
      <c r="S87" s="94">
        <v>0</v>
      </c>
      <c r="T87" s="94">
        <v>0</v>
      </c>
      <c r="U87">
        <v>3.14</v>
      </c>
      <c r="V87">
        <v>0</v>
      </c>
      <c r="W87">
        <v>2.87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6.34</v>
      </c>
      <c r="AH87">
        <v>16</v>
      </c>
      <c r="AI87">
        <v>16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190.4</v>
      </c>
      <c r="C88" s="35">
        <v>86.95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272.57</v>
      </c>
      <c r="O88">
        <v>91.06</v>
      </c>
      <c r="P88">
        <v>2.87</v>
      </c>
      <c r="Q88">
        <v>7</v>
      </c>
      <c r="R88" s="94">
        <v>0</v>
      </c>
      <c r="S88" s="94">
        <v>0</v>
      </c>
      <c r="T88" s="94">
        <v>0</v>
      </c>
      <c r="U88">
        <v>3.14</v>
      </c>
      <c r="V88">
        <v>0</v>
      </c>
      <c r="W88">
        <v>2.87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6.34</v>
      </c>
      <c r="AH88">
        <v>15</v>
      </c>
      <c r="AI88">
        <v>15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190.4</v>
      </c>
      <c r="C89" s="35">
        <v>86.95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272.57</v>
      </c>
      <c r="O89">
        <v>96.41</v>
      </c>
      <c r="P89">
        <v>2.87</v>
      </c>
      <c r="Q89">
        <v>7</v>
      </c>
      <c r="R89" s="94">
        <v>0</v>
      </c>
      <c r="S89" s="94">
        <v>0</v>
      </c>
      <c r="T89" s="94">
        <v>0</v>
      </c>
      <c r="U89">
        <v>2.91</v>
      </c>
      <c r="V89">
        <v>0</v>
      </c>
      <c r="W89">
        <v>2.87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6.34</v>
      </c>
      <c r="AH89">
        <v>19.329999999999998</v>
      </c>
      <c r="AI89">
        <v>19.329999999999998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190.4</v>
      </c>
      <c r="C90" s="35">
        <v>86.95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272.57</v>
      </c>
      <c r="O90">
        <v>100.43</v>
      </c>
      <c r="P90">
        <v>2.87</v>
      </c>
      <c r="Q90">
        <v>7</v>
      </c>
      <c r="R90" s="94">
        <v>0</v>
      </c>
      <c r="S90" s="94">
        <v>0</v>
      </c>
      <c r="T90" s="94">
        <v>0</v>
      </c>
      <c r="U90">
        <v>2.91</v>
      </c>
      <c r="V90">
        <v>0</v>
      </c>
      <c r="W90">
        <v>2.87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6.34</v>
      </c>
      <c r="AH90">
        <v>19</v>
      </c>
      <c r="AI90">
        <v>19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190.4</v>
      </c>
      <c r="C91" s="35">
        <v>86.95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272.57</v>
      </c>
      <c r="O91">
        <v>100.43</v>
      </c>
      <c r="P91">
        <v>2.87</v>
      </c>
      <c r="Q91">
        <v>7</v>
      </c>
      <c r="R91" s="94">
        <v>0</v>
      </c>
      <c r="S91" s="94">
        <v>0</v>
      </c>
      <c r="T91" s="94">
        <v>0</v>
      </c>
      <c r="U91">
        <v>2.91</v>
      </c>
      <c r="V91">
        <v>0</v>
      </c>
      <c r="W91">
        <v>2.78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6.34</v>
      </c>
      <c r="AH91">
        <v>18.670000000000002</v>
      </c>
      <c r="AI91">
        <v>18.670000000000002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190.4</v>
      </c>
      <c r="C92" s="35">
        <v>86.95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272.57</v>
      </c>
      <c r="O92">
        <v>100.43</v>
      </c>
      <c r="P92">
        <v>2.87</v>
      </c>
      <c r="Q92">
        <v>7</v>
      </c>
      <c r="R92" s="94">
        <v>0</v>
      </c>
      <c r="S92" s="94">
        <v>0</v>
      </c>
      <c r="T92" s="94">
        <v>0</v>
      </c>
      <c r="U92">
        <v>2.91</v>
      </c>
      <c r="V92">
        <v>0</v>
      </c>
      <c r="W92">
        <v>2.78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6.34</v>
      </c>
      <c r="AH92">
        <v>18.329999999999998</v>
      </c>
      <c r="AI92">
        <v>18.329999999999998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190.4</v>
      </c>
      <c r="C93" s="35">
        <v>86.95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272.57</v>
      </c>
      <c r="O93">
        <v>100.43</v>
      </c>
      <c r="P93">
        <v>2.87</v>
      </c>
      <c r="Q93">
        <v>7</v>
      </c>
      <c r="R93" s="94">
        <v>0</v>
      </c>
      <c r="S93" s="94">
        <v>0</v>
      </c>
      <c r="T93" s="94">
        <v>0</v>
      </c>
      <c r="U93">
        <v>2.91</v>
      </c>
      <c r="V93">
        <v>0</v>
      </c>
      <c r="W93">
        <v>2.78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6.34</v>
      </c>
      <c r="AH93">
        <v>18</v>
      </c>
      <c r="AI93">
        <v>18</v>
      </c>
      <c r="AJ93">
        <v>30.78</v>
      </c>
      <c r="AK93">
        <v>0</v>
      </c>
      <c r="AL93">
        <v>0</v>
      </c>
    </row>
    <row r="94" spans="1:38">
      <c r="A94" t="s">
        <v>136</v>
      </c>
      <c r="B94" s="35">
        <v>190.4</v>
      </c>
      <c r="C94" s="35">
        <v>86.95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272.57</v>
      </c>
      <c r="O94">
        <v>100.43</v>
      </c>
      <c r="P94">
        <v>2.87</v>
      </c>
      <c r="Q94">
        <v>7</v>
      </c>
      <c r="R94" s="94">
        <v>0</v>
      </c>
      <c r="S94" s="94">
        <v>0</v>
      </c>
      <c r="T94" s="94">
        <v>0</v>
      </c>
      <c r="U94">
        <v>2.91</v>
      </c>
      <c r="V94">
        <v>0</v>
      </c>
      <c r="W94">
        <v>2.78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6.34</v>
      </c>
      <c r="AH94">
        <v>17.670000000000002</v>
      </c>
      <c r="AI94">
        <v>17.670000000000002</v>
      </c>
      <c r="AJ94">
        <v>30.28</v>
      </c>
      <c r="AK94">
        <v>0</v>
      </c>
      <c r="AL94">
        <v>0</v>
      </c>
    </row>
    <row r="95" spans="1:38">
      <c r="A95" t="s">
        <v>137</v>
      </c>
      <c r="B95" s="35">
        <v>190.4</v>
      </c>
      <c r="C95" s="35">
        <v>86.95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272.57</v>
      </c>
      <c r="O95">
        <v>100.43</v>
      </c>
      <c r="P95">
        <v>2.72</v>
      </c>
      <c r="Q95">
        <v>7</v>
      </c>
      <c r="R95" s="94">
        <v>0</v>
      </c>
      <c r="S95" s="94">
        <v>0</v>
      </c>
      <c r="T95" s="94">
        <v>0</v>
      </c>
      <c r="U95">
        <v>2.83</v>
      </c>
      <c r="V95">
        <v>0</v>
      </c>
      <c r="W95">
        <v>2.78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6.34</v>
      </c>
      <c r="AH95">
        <v>17</v>
      </c>
      <c r="AI95">
        <v>17</v>
      </c>
      <c r="AJ95">
        <v>29.78</v>
      </c>
      <c r="AK95">
        <v>0</v>
      </c>
      <c r="AL95">
        <v>0</v>
      </c>
    </row>
    <row r="96" spans="1:38">
      <c r="A96" t="s">
        <v>138</v>
      </c>
      <c r="B96" s="35">
        <v>190.4</v>
      </c>
      <c r="C96" s="35">
        <v>86.95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272.57</v>
      </c>
      <c r="O96">
        <v>100.43</v>
      </c>
      <c r="P96">
        <v>2.72</v>
      </c>
      <c r="Q96">
        <v>7</v>
      </c>
      <c r="R96" s="94">
        <v>0</v>
      </c>
      <c r="S96" s="94">
        <v>0</v>
      </c>
      <c r="T96" s="94">
        <v>0</v>
      </c>
      <c r="U96">
        <v>2.83</v>
      </c>
      <c r="V96">
        <v>0</v>
      </c>
      <c r="W96">
        <v>2.78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6.34</v>
      </c>
      <c r="AH96">
        <v>16.329999999999998</v>
      </c>
      <c r="AI96">
        <v>16.329999999999998</v>
      </c>
      <c r="AJ96">
        <v>29.78</v>
      </c>
      <c r="AK96">
        <v>0</v>
      </c>
      <c r="AL96">
        <v>0</v>
      </c>
    </row>
    <row r="97" spans="1:50">
      <c r="A97" t="s">
        <v>139</v>
      </c>
      <c r="B97" s="35">
        <v>190.4</v>
      </c>
      <c r="C97" s="35">
        <v>86.95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272.57</v>
      </c>
      <c r="O97">
        <v>100.43</v>
      </c>
      <c r="P97">
        <v>2.72</v>
      </c>
      <c r="Q97">
        <v>7</v>
      </c>
      <c r="R97" s="94">
        <v>0</v>
      </c>
      <c r="S97" s="94">
        <v>0</v>
      </c>
      <c r="T97" s="94">
        <v>0</v>
      </c>
      <c r="U97">
        <v>2.83</v>
      </c>
      <c r="V97">
        <v>0</v>
      </c>
      <c r="W97">
        <v>2.78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6.34</v>
      </c>
      <c r="AH97">
        <v>15.67</v>
      </c>
      <c r="AI97">
        <v>15.67</v>
      </c>
      <c r="AJ97">
        <v>29.78</v>
      </c>
      <c r="AK97">
        <v>0</v>
      </c>
      <c r="AL97">
        <v>0</v>
      </c>
    </row>
    <row r="98" spans="1:50">
      <c r="A98" t="s">
        <v>140</v>
      </c>
      <c r="B98" s="35">
        <v>190.4</v>
      </c>
      <c r="C98" s="35">
        <v>86.95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272.57</v>
      </c>
      <c r="O98">
        <v>100.43</v>
      </c>
      <c r="P98">
        <v>2.72</v>
      </c>
      <c r="Q98">
        <v>7</v>
      </c>
      <c r="R98" s="94">
        <v>0</v>
      </c>
      <c r="S98" s="94">
        <v>0</v>
      </c>
      <c r="T98" s="94">
        <v>0</v>
      </c>
      <c r="U98">
        <v>2.83</v>
      </c>
      <c r="V98">
        <v>0</v>
      </c>
      <c r="W98">
        <v>2.78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6.34</v>
      </c>
      <c r="AH98">
        <v>15.33</v>
      </c>
      <c r="AI98">
        <v>15.33</v>
      </c>
      <c r="AJ98">
        <v>29.78</v>
      </c>
      <c r="AK98">
        <v>0</v>
      </c>
      <c r="AL98">
        <v>0</v>
      </c>
    </row>
    <row r="99" spans="1:50">
      <c r="A99" t="s">
        <v>141</v>
      </c>
      <c r="B99" s="35">
        <f>SUM(B3:B98)/4000</f>
        <v>4.8677050000000106</v>
      </c>
      <c r="C99" s="35">
        <f t="shared" ref="C99:P99" si="2">SUM(C3:C98)/4000</f>
        <v>1.8003199999999968</v>
      </c>
      <c r="D99" s="94">
        <f t="shared" ref="D99" si="3">SUM(D3:D98)/4000</f>
        <v>1.0284424999999999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0.10626749999999995</v>
      </c>
      <c r="K99" s="38">
        <f t="shared" si="2"/>
        <v>0.10626749999999995</v>
      </c>
      <c r="L99" s="38">
        <f t="shared" si="2"/>
        <v>0.10889749999999999</v>
      </c>
      <c r="M99">
        <f t="shared" si="2"/>
        <v>1.7245549999999996</v>
      </c>
      <c r="N99">
        <f t="shared" si="2"/>
        <v>5.9148024999999951</v>
      </c>
      <c r="O99">
        <f t="shared" si="2"/>
        <v>0.36657000000000012</v>
      </c>
      <c r="P99">
        <f t="shared" si="2"/>
        <v>6.6595000000000015E-2</v>
      </c>
      <c r="Q99">
        <f t="shared" ref="Q99:AF99" si="5">SUM(Q3:Q98)/4000</f>
        <v>0.18687249999999991</v>
      </c>
      <c r="R99" s="94">
        <f t="shared" si="5"/>
        <v>0.35017749999999997</v>
      </c>
      <c r="S99" s="94">
        <f t="shared" si="5"/>
        <v>0.32965999999999995</v>
      </c>
      <c r="T99" s="94">
        <f t="shared" si="5"/>
        <v>0.34860499999999994</v>
      </c>
      <c r="U99">
        <f t="shared" si="5"/>
        <v>7.0770000000000041E-2</v>
      </c>
      <c r="V99">
        <f t="shared" si="5"/>
        <v>0.94727249999999985</v>
      </c>
      <c r="W99">
        <f t="shared" si="5"/>
        <v>6.8939999999999974E-2</v>
      </c>
      <c r="X99">
        <f t="shared" si="5"/>
        <v>0.49037500000000001</v>
      </c>
      <c r="Y99">
        <f t="shared" si="5"/>
        <v>0.16337999999999986</v>
      </c>
      <c r="Z99">
        <f t="shared" si="5"/>
        <v>0.16349749999999977</v>
      </c>
      <c r="AA99">
        <f t="shared" si="5"/>
        <v>1.6107174999999998</v>
      </c>
      <c r="AB99">
        <f t="shared" si="5"/>
        <v>0.32213249999999999</v>
      </c>
      <c r="AC99">
        <f t="shared" si="5"/>
        <v>0.629</v>
      </c>
      <c r="AD99">
        <f t="shared" si="5"/>
        <v>0.3095</v>
      </c>
      <c r="AE99">
        <f t="shared" si="5"/>
        <v>0.63275000000000003</v>
      </c>
      <c r="AF99">
        <f t="shared" si="5"/>
        <v>0.30399999999999999</v>
      </c>
      <c r="AG99">
        <f t="shared" ref="AG99:AM99" si="6">SUM(AG3:AG98)/4000</f>
        <v>0.16439500000000024</v>
      </c>
      <c r="AH99">
        <f t="shared" si="6"/>
        <v>0.34948249999999997</v>
      </c>
      <c r="AI99">
        <f t="shared" si="6"/>
        <v>0.34948249999999997</v>
      </c>
      <c r="AJ99">
        <f t="shared" si="6"/>
        <v>0.67665250000000021</v>
      </c>
      <c r="AK99">
        <f t="shared" si="6"/>
        <v>1.3165</v>
      </c>
      <c r="AL99">
        <f t="shared" si="6"/>
        <v>0.5595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245.63749694786961</v>
      </c>
      <c r="L3">
        <v>9.01</v>
      </c>
      <c r="M3">
        <v>61.48</v>
      </c>
      <c r="N3">
        <v>39.544392357253948</v>
      </c>
      <c r="O3">
        <v>34.29</v>
      </c>
      <c r="P3">
        <v>26.608023912074856</v>
      </c>
      <c r="Q3">
        <v>8.8243924302788859</v>
      </c>
      <c r="R3">
        <v>17.95</v>
      </c>
      <c r="S3">
        <v>0</v>
      </c>
      <c r="T3">
        <v>0</v>
      </c>
      <c r="U3">
        <v>35.39</v>
      </c>
      <c r="V3">
        <v>8.81</v>
      </c>
      <c r="W3">
        <v>19.28</v>
      </c>
      <c r="X3">
        <v>62.784391745365525</v>
      </c>
      <c r="Y3">
        <v>0</v>
      </c>
      <c r="Z3">
        <v>0</v>
      </c>
      <c r="AA3">
        <v>0</v>
      </c>
      <c r="AB3">
        <v>1.0144591147786945</v>
      </c>
      <c r="AC3">
        <v>0</v>
      </c>
      <c r="AD3">
        <v>3.856287660862983</v>
      </c>
      <c r="AE3">
        <v>13.95378803936412</v>
      </c>
      <c r="AF3">
        <v>5.926901622718054</v>
      </c>
      <c r="AG3">
        <v>28.046872000000004</v>
      </c>
      <c r="AH3">
        <v>18.046623864836324</v>
      </c>
      <c r="AI3">
        <v>0</v>
      </c>
      <c r="AJ3">
        <v>0</v>
      </c>
      <c r="AK3">
        <v>22.032453900709225</v>
      </c>
      <c r="AL3">
        <v>9.1912289156626485</v>
      </c>
      <c r="AM3">
        <v>0</v>
      </c>
      <c r="AN3">
        <v>0</v>
      </c>
      <c r="AO3">
        <v>0</v>
      </c>
      <c r="AP3">
        <v>5.529528</v>
      </c>
      <c r="AQ3">
        <v>9.9747825396825398</v>
      </c>
      <c r="AR3">
        <v>1.6866086956521733</v>
      </c>
      <c r="AS3">
        <v>7.9713202497769853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696.8395519968866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245.63749694786961</v>
      </c>
      <c r="L4">
        <v>9.35</v>
      </c>
      <c r="M4">
        <v>61.48</v>
      </c>
      <c r="N4">
        <v>40.01</v>
      </c>
      <c r="O4">
        <v>34.29</v>
      </c>
      <c r="P4">
        <v>26.608023912074856</v>
      </c>
      <c r="Q4">
        <v>8.8243924302788859</v>
      </c>
      <c r="R4">
        <v>17.95</v>
      </c>
      <c r="S4">
        <v>0</v>
      </c>
      <c r="T4">
        <v>0</v>
      </c>
      <c r="U4">
        <v>35.39</v>
      </c>
      <c r="V4">
        <v>8.81</v>
      </c>
      <c r="W4">
        <v>19.28</v>
      </c>
      <c r="X4">
        <v>62.784391745365525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3.856287660862983</v>
      </c>
      <c r="AE4">
        <v>13.95378803936412</v>
      </c>
      <c r="AF4">
        <v>5.926901622718054</v>
      </c>
      <c r="AG4">
        <v>28.046872000000004</v>
      </c>
      <c r="AH4">
        <v>18.046623864836324</v>
      </c>
      <c r="AI4">
        <v>0</v>
      </c>
      <c r="AJ4">
        <v>0</v>
      </c>
      <c r="AK4">
        <v>22.032453900709225</v>
      </c>
      <c r="AL4">
        <v>9.1912289156626485</v>
      </c>
      <c r="AM4">
        <v>0</v>
      </c>
      <c r="AN4">
        <v>0</v>
      </c>
      <c r="AO4">
        <v>0</v>
      </c>
      <c r="AP4">
        <v>5.529528</v>
      </c>
      <c r="AQ4">
        <v>9.9747825396825398</v>
      </c>
      <c r="AR4">
        <v>1.6866086956521733</v>
      </c>
      <c r="AS4">
        <v>7.9713202497769853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697.64515963963265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245.63749694786961</v>
      </c>
      <c r="L5">
        <v>9.01</v>
      </c>
      <c r="M5">
        <v>61.48</v>
      </c>
      <c r="N5">
        <v>42.205608157319737</v>
      </c>
      <c r="O5">
        <v>34.29</v>
      </c>
      <c r="P5">
        <v>26.608023912074856</v>
      </c>
      <c r="Q5">
        <v>8.8243924302788859</v>
      </c>
      <c r="R5">
        <v>17.95</v>
      </c>
      <c r="S5">
        <v>0</v>
      </c>
      <c r="T5">
        <v>0</v>
      </c>
      <c r="U5">
        <v>35.39</v>
      </c>
      <c r="V5">
        <v>8.81</v>
      </c>
      <c r="W5">
        <v>19.28</v>
      </c>
      <c r="X5">
        <v>62.784391745365525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3.856287660862983</v>
      </c>
      <c r="AE5">
        <v>13.95378803936412</v>
      </c>
      <c r="AF5">
        <v>5.926901622718054</v>
      </c>
      <c r="AG5">
        <v>28.046872000000004</v>
      </c>
      <c r="AH5">
        <v>18.046623864836324</v>
      </c>
      <c r="AI5">
        <v>0</v>
      </c>
      <c r="AJ5">
        <v>0</v>
      </c>
      <c r="AK5">
        <v>22.032453900709225</v>
      </c>
      <c r="AL5">
        <v>9.1912289156626485</v>
      </c>
      <c r="AM5">
        <v>0</v>
      </c>
      <c r="AN5">
        <v>0</v>
      </c>
      <c r="AO5">
        <v>0</v>
      </c>
      <c r="AP5">
        <v>3.7946880000000003</v>
      </c>
      <c r="AQ5">
        <v>9.9747825396825398</v>
      </c>
      <c r="AR5">
        <v>1.6866086956521733</v>
      </c>
      <c r="AS5">
        <v>7.9713202497769853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697.76592779695227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245.63749694786961</v>
      </c>
      <c r="L6">
        <v>9.01</v>
      </c>
      <c r="M6">
        <v>61.48</v>
      </c>
      <c r="N6">
        <v>44.870000000000005</v>
      </c>
      <c r="O6">
        <v>34.29</v>
      </c>
      <c r="P6">
        <v>26.608023912074856</v>
      </c>
      <c r="Q6">
        <v>8.8243924302788859</v>
      </c>
      <c r="R6">
        <v>17.95</v>
      </c>
      <c r="S6">
        <v>0</v>
      </c>
      <c r="T6">
        <v>0</v>
      </c>
      <c r="U6">
        <v>35.39</v>
      </c>
      <c r="V6">
        <v>8.81</v>
      </c>
      <c r="W6">
        <v>19.28</v>
      </c>
      <c r="X6">
        <v>62.784391745365525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3.856287660862983</v>
      </c>
      <c r="AE6">
        <v>13.95378803936412</v>
      </c>
      <c r="AF6">
        <v>5.926901622718054</v>
      </c>
      <c r="AG6">
        <v>28.046872000000004</v>
      </c>
      <c r="AH6">
        <v>18.046623864836324</v>
      </c>
      <c r="AI6">
        <v>0</v>
      </c>
      <c r="AJ6">
        <v>0</v>
      </c>
      <c r="AK6">
        <v>22.032453900709225</v>
      </c>
      <c r="AL6">
        <v>9.1912289156626485</v>
      </c>
      <c r="AM6">
        <v>0</v>
      </c>
      <c r="AN6">
        <v>0</v>
      </c>
      <c r="AO6">
        <v>0</v>
      </c>
      <c r="AP6">
        <v>3.7946880000000003</v>
      </c>
      <c r="AQ6">
        <v>9.9747825396825398</v>
      </c>
      <c r="AR6">
        <v>1.6866086956521733</v>
      </c>
      <c r="AS6">
        <v>7.9713202497769853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700.43031963963256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245.63749694786961</v>
      </c>
      <c r="L7">
        <v>9.01</v>
      </c>
      <c r="M7">
        <v>61.48</v>
      </c>
      <c r="N7">
        <v>47.55</v>
      </c>
      <c r="O7">
        <v>34.29</v>
      </c>
      <c r="P7">
        <v>26.608023912074856</v>
      </c>
      <c r="Q7">
        <v>8.8243924302788859</v>
      </c>
      <c r="R7">
        <v>17.95</v>
      </c>
      <c r="S7">
        <v>0</v>
      </c>
      <c r="T7">
        <v>0</v>
      </c>
      <c r="U7">
        <v>35.39</v>
      </c>
      <c r="V7">
        <v>8.81</v>
      </c>
      <c r="W7">
        <v>19.28</v>
      </c>
      <c r="X7">
        <v>62.784391745365525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3.856287660862983</v>
      </c>
      <c r="AE7">
        <v>13.95378803936412</v>
      </c>
      <c r="AF7">
        <v>5.926901622718054</v>
      </c>
      <c r="AG7">
        <v>28.046872000000004</v>
      </c>
      <c r="AH7">
        <v>18.046623864836324</v>
      </c>
      <c r="AI7">
        <v>0</v>
      </c>
      <c r="AJ7">
        <v>0</v>
      </c>
      <c r="AK7">
        <v>22.032453900709225</v>
      </c>
      <c r="AL7">
        <v>9.1912289156626485</v>
      </c>
      <c r="AM7">
        <v>0</v>
      </c>
      <c r="AN7">
        <v>0</v>
      </c>
      <c r="AO7">
        <v>0</v>
      </c>
      <c r="AP7">
        <v>3.7946880000000003</v>
      </c>
      <c r="AQ7">
        <v>9.9747825396825398</v>
      </c>
      <c r="AR7">
        <v>0.93554076086956484</v>
      </c>
      <c r="AS7">
        <v>7.9713202497769853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702.35925170485007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245.63749694786961</v>
      </c>
      <c r="L8">
        <v>9.01</v>
      </c>
      <c r="M8">
        <v>61.48</v>
      </c>
      <c r="N8">
        <v>49.94</v>
      </c>
      <c r="O8">
        <v>34.29</v>
      </c>
      <c r="P8">
        <v>26.608023912074856</v>
      </c>
      <c r="Q8">
        <v>8.8243924302788859</v>
      </c>
      <c r="R8">
        <v>17.95</v>
      </c>
      <c r="S8">
        <v>0</v>
      </c>
      <c r="T8">
        <v>0</v>
      </c>
      <c r="U8">
        <v>35.39</v>
      </c>
      <c r="V8">
        <v>8.81</v>
      </c>
      <c r="W8">
        <v>19.28</v>
      </c>
      <c r="X8">
        <v>62.784391745365525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3.856287660862983</v>
      </c>
      <c r="AE8">
        <v>13.95378803936412</v>
      </c>
      <c r="AF8">
        <v>5.926901622718054</v>
      </c>
      <c r="AG8">
        <v>28.046872000000004</v>
      </c>
      <c r="AH8">
        <v>18.046623864836324</v>
      </c>
      <c r="AI8">
        <v>0</v>
      </c>
      <c r="AJ8">
        <v>0</v>
      </c>
      <c r="AK8">
        <v>22.032453900709225</v>
      </c>
      <c r="AL8">
        <v>9.1912289156626485</v>
      </c>
      <c r="AM8">
        <v>0</v>
      </c>
      <c r="AN8">
        <v>0</v>
      </c>
      <c r="AO8">
        <v>0</v>
      </c>
      <c r="AP8">
        <v>3.7946880000000003</v>
      </c>
      <c r="AQ8">
        <v>9.9747825396825398</v>
      </c>
      <c r="AR8">
        <v>0.93554076086956484</v>
      </c>
      <c r="AS8">
        <v>7.9713202497769853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704.74925170485005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245.63749694786961</v>
      </c>
      <c r="L9">
        <v>9.01</v>
      </c>
      <c r="M9">
        <v>61.48</v>
      </c>
      <c r="N9">
        <v>50.280000000000008</v>
      </c>
      <c r="O9">
        <v>34.29</v>
      </c>
      <c r="P9">
        <v>26.608023912074856</v>
      </c>
      <c r="Q9">
        <v>8.8243924302788859</v>
      </c>
      <c r="R9">
        <v>17.95</v>
      </c>
      <c r="S9">
        <v>0</v>
      </c>
      <c r="T9">
        <v>0</v>
      </c>
      <c r="U9">
        <v>35.39</v>
      </c>
      <c r="V9">
        <v>8.81</v>
      </c>
      <c r="W9">
        <v>19.28</v>
      </c>
      <c r="X9">
        <v>62.784391745365525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3.856287660862983</v>
      </c>
      <c r="AE9">
        <v>13.95378803936412</v>
      </c>
      <c r="AF9">
        <v>5.926901622718054</v>
      </c>
      <c r="AG9">
        <v>28.046872000000004</v>
      </c>
      <c r="AH9">
        <v>18.046623864836324</v>
      </c>
      <c r="AI9">
        <v>0</v>
      </c>
      <c r="AJ9">
        <v>0</v>
      </c>
      <c r="AK9">
        <v>22.032453900709225</v>
      </c>
      <c r="AL9">
        <v>9.1912289156626485</v>
      </c>
      <c r="AM9">
        <v>0</v>
      </c>
      <c r="AN9">
        <v>0</v>
      </c>
      <c r="AO9">
        <v>0</v>
      </c>
      <c r="AP9">
        <v>3.7946880000000003</v>
      </c>
      <c r="AQ9">
        <v>9.9747825396825398</v>
      </c>
      <c r="AR9">
        <v>0.93554076086956484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699.05476463972957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245.63749694786961</v>
      </c>
      <c r="L10">
        <v>9.01</v>
      </c>
      <c r="M10">
        <v>61.48</v>
      </c>
      <c r="N10">
        <v>50.280000000000008</v>
      </c>
      <c r="O10">
        <v>34.29</v>
      </c>
      <c r="P10">
        <v>26.608023912074856</v>
      </c>
      <c r="Q10">
        <v>8.8243924302788859</v>
      </c>
      <c r="R10">
        <v>17.95</v>
      </c>
      <c r="S10">
        <v>0</v>
      </c>
      <c r="T10">
        <v>0</v>
      </c>
      <c r="U10">
        <v>35.39</v>
      </c>
      <c r="V10">
        <v>8.81</v>
      </c>
      <c r="W10">
        <v>19.28</v>
      </c>
      <c r="X10">
        <v>62.784391745365525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3.856287660862983</v>
      </c>
      <c r="AE10">
        <v>13.95378803936412</v>
      </c>
      <c r="AF10">
        <v>5.926901622718054</v>
      </c>
      <c r="AG10">
        <v>28.046872000000004</v>
      </c>
      <c r="AH10">
        <v>18.046623864836324</v>
      </c>
      <c r="AI10">
        <v>0</v>
      </c>
      <c r="AJ10">
        <v>0</v>
      </c>
      <c r="AK10">
        <v>22.032453900709225</v>
      </c>
      <c r="AL10">
        <v>19.225484509466433</v>
      </c>
      <c r="AM10">
        <v>0</v>
      </c>
      <c r="AN10">
        <v>0</v>
      </c>
      <c r="AO10">
        <v>0</v>
      </c>
      <c r="AP10">
        <v>3.7946880000000003</v>
      </c>
      <c r="AQ10">
        <v>9.9747825396825398</v>
      </c>
      <c r="AR10">
        <v>0.93554076086956484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709.08902023353335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245.63749694786961</v>
      </c>
      <c r="L11">
        <v>9.01</v>
      </c>
      <c r="M11">
        <v>61.48</v>
      </c>
      <c r="N11">
        <v>50.280000000000008</v>
      </c>
      <c r="O11">
        <v>34.29</v>
      </c>
      <c r="P11">
        <v>26.608023912074856</v>
      </c>
      <c r="Q11">
        <v>8.8243924302788859</v>
      </c>
      <c r="R11">
        <v>17.95</v>
      </c>
      <c r="S11">
        <v>0</v>
      </c>
      <c r="T11">
        <v>0</v>
      </c>
      <c r="U11">
        <v>35.39</v>
      </c>
      <c r="V11">
        <v>8.81</v>
      </c>
      <c r="W11">
        <v>19.28</v>
      </c>
      <c r="X11">
        <v>62.784391745365525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3.856287660862983</v>
      </c>
      <c r="AE11">
        <v>13.95378803936412</v>
      </c>
      <c r="AF11">
        <v>5.926901622718054</v>
      </c>
      <c r="AG11">
        <v>28.046872000000004</v>
      </c>
      <c r="AH11">
        <v>18.046623864836324</v>
      </c>
      <c r="AI11">
        <v>0</v>
      </c>
      <c r="AJ11">
        <v>0</v>
      </c>
      <c r="AK11">
        <v>22.032453900709225</v>
      </c>
      <c r="AL11">
        <v>57.087080895008597</v>
      </c>
      <c r="AM11">
        <v>0</v>
      </c>
      <c r="AN11">
        <v>0</v>
      </c>
      <c r="AO11">
        <v>0</v>
      </c>
      <c r="AP11">
        <v>5.529528</v>
      </c>
      <c r="AQ11">
        <v>9.9747825396825398</v>
      </c>
      <c r="AR11">
        <v>0.93554076086956484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748.68545661907558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245.63749694786961</v>
      </c>
      <c r="L12">
        <v>9.01</v>
      </c>
      <c r="M12">
        <v>61.48</v>
      </c>
      <c r="N12">
        <v>50.280000000000008</v>
      </c>
      <c r="O12">
        <v>34.29</v>
      </c>
      <c r="P12">
        <v>26.608023912074856</v>
      </c>
      <c r="Q12">
        <v>8.8250486548368645</v>
      </c>
      <c r="R12">
        <v>17.950000000000003</v>
      </c>
      <c r="S12">
        <v>0</v>
      </c>
      <c r="T12">
        <v>0</v>
      </c>
      <c r="U12">
        <v>35.39</v>
      </c>
      <c r="V12">
        <v>8.81</v>
      </c>
      <c r="W12">
        <v>19.28</v>
      </c>
      <c r="X12">
        <v>62.784391745365525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3.856287660862983</v>
      </c>
      <c r="AE12">
        <v>13.95378803936412</v>
      </c>
      <c r="AF12">
        <v>5.926901622718054</v>
      </c>
      <c r="AG12">
        <v>28.046872000000004</v>
      </c>
      <c r="AH12">
        <v>18.046623864836324</v>
      </c>
      <c r="AI12">
        <v>0</v>
      </c>
      <c r="AJ12">
        <v>0</v>
      </c>
      <c r="AK12">
        <v>22.032453900709225</v>
      </c>
      <c r="AL12">
        <v>57.087080895008597</v>
      </c>
      <c r="AM12">
        <v>0</v>
      </c>
      <c r="AN12">
        <v>0</v>
      </c>
      <c r="AO12">
        <v>0</v>
      </c>
      <c r="AP12">
        <v>5.529528</v>
      </c>
      <c r="AQ12">
        <v>9.9747825396825398</v>
      </c>
      <c r="AR12">
        <v>0.93554076086956484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748.68611284363362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245.63749694786961</v>
      </c>
      <c r="L13">
        <v>9.01</v>
      </c>
      <c r="M13">
        <v>61.48</v>
      </c>
      <c r="N13">
        <v>50.280000000000008</v>
      </c>
      <c r="O13">
        <v>34.29</v>
      </c>
      <c r="P13">
        <v>26.608023912074856</v>
      </c>
      <c r="Q13">
        <v>8.8250486548368645</v>
      </c>
      <c r="R13">
        <v>17.950000000000003</v>
      </c>
      <c r="S13">
        <v>0</v>
      </c>
      <c r="T13">
        <v>0</v>
      </c>
      <c r="U13">
        <v>35.39</v>
      </c>
      <c r="V13">
        <v>8.81</v>
      </c>
      <c r="W13">
        <v>19.28</v>
      </c>
      <c r="X13">
        <v>62.784391745365525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3.856287660862983</v>
      </c>
      <c r="AE13">
        <v>13.95378803936412</v>
      </c>
      <c r="AF13">
        <v>5.926901622718054</v>
      </c>
      <c r="AG13">
        <v>28.046872000000004</v>
      </c>
      <c r="AH13">
        <v>18.046623864836324</v>
      </c>
      <c r="AI13">
        <v>0</v>
      </c>
      <c r="AJ13">
        <v>0</v>
      </c>
      <c r="AK13">
        <v>22.032453900709225</v>
      </c>
      <c r="AL13">
        <v>57.087080895008597</v>
      </c>
      <c r="AM13">
        <v>0</v>
      </c>
      <c r="AN13">
        <v>0</v>
      </c>
      <c r="AO13">
        <v>0</v>
      </c>
      <c r="AP13">
        <v>4.0669919999999999</v>
      </c>
      <c r="AQ13">
        <v>9.9747825396825398</v>
      </c>
      <c r="AR13">
        <v>0.93554076086956484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747.22357684363362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245.63749694786961</v>
      </c>
      <c r="L14">
        <v>9.01</v>
      </c>
      <c r="M14">
        <v>61.48</v>
      </c>
      <c r="N14">
        <v>50.280000000000008</v>
      </c>
      <c r="O14">
        <v>34.29</v>
      </c>
      <c r="P14">
        <v>26.608023912074856</v>
      </c>
      <c r="Q14">
        <v>8.8250486548368645</v>
      </c>
      <c r="R14">
        <v>17.950000000000003</v>
      </c>
      <c r="S14">
        <v>0</v>
      </c>
      <c r="T14">
        <v>0</v>
      </c>
      <c r="U14">
        <v>35.39</v>
      </c>
      <c r="V14">
        <v>8.81</v>
      </c>
      <c r="W14">
        <v>19.28</v>
      </c>
      <c r="X14">
        <v>62.784391745365525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3.856287660862983</v>
      </c>
      <c r="AE14">
        <v>13.95378803936412</v>
      </c>
      <c r="AF14">
        <v>5.926901622718054</v>
      </c>
      <c r="AG14">
        <v>28.046872000000004</v>
      </c>
      <c r="AH14">
        <v>18.046623864836324</v>
      </c>
      <c r="AI14">
        <v>0</v>
      </c>
      <c r="AJ14">
        <v>0</v>
      </c>
      <c r="AK14">
        <v>22.032453900709225</v>
      </c>
      <c r="AL14">
        <v>57.087080895008597</v>
      </c>
      <c r="AM14">
        <v>0</v>
      </c>
      <c r="AN14">
        <v>0</v>
      </c>
      <c r="AO14">
        <v>0</v>
      </c>
      <c r="AP14">
        <v>4.0669919999999999</v>
      </c>
      <c r="AQ14">
        <v>9.9747825396825398</v>
      </c>
      <c r="AR14">
        <v>0.93554076086956484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747.22357684363362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245.63749694786961</v>
      </c>
      <c r="L15">
        <v>9.01</v>
      </c>
      <c r="M15">
        <v>61.48</v>
      </c>
      <c r="N15">
        <v>50.280000000000008</v>
      </c>
      <c r="O15">
        <v>34.29</v>
      </c>
      <c r="P15">
        <v>26.608023912074856</v>
      </c>
      <c r="Q15">
        <v>8.8250486548368645</v>
      </c>
      <c r="R15">
        <v>17.950000000000003</v>
      </c>
      <c r="S15">
        <v>0</v>
      </c>
      <c r="T15">
        <v>0</v>
      </c>
      <c r="U15">
        <v>35.39</v>
      </c>
      <c r="V15">
        <v>8.81</v>
      </c>
      <c r="W15">
        <v>19.28</v>
      </c>
      <c r="X15">
        <v>62.784391745365525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3.856287660862983</v>
      </c>
      <c r="AE15">
        <v>13.95378803936412</v>
      </c>
      <c r="AF15">
        <v>5.926901622718054</v>
      </c>
      <c r="AG15">
        <v>28.046872000000004</v>
      </c>
      <c r="AH15">
        <v>18.046623864836324</v>
      </c>
      <c r="AI15">
        <v>0</v>
      </c>
      <c r="AJ15">
        <v>0</v>
      </c>
      <c r="AK15">
        <v>22.032453900709225</v>
      </c>
      <c r="AL15">
        <v>19.225484509466433</v>
      </c>
      <c r="AM15">
        <v>0</v>
      </c>
      <c r="AN15">
        <v>0</v>
      </c>
      <c r="AO15">
        <v>0</v>
      </c>
      <c r="AP15">
        <v>4.0669919999999999</v>
      </c>
      <c r="AQ15">
        <v>9.9747825396825398</v>
      </c>
      <c r="AR15">
        <v>0.93554076086956484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709.36198045809147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245.63749694786961</v>
      </c>
      <c r="L16">
        <v>9.01</v>
      </c>
      <c r="M16">
        <v>61.48</v>
      </c>
      <c r="N16">
        <v>50.280000000000008</v>
      </c>
      <c r="O16">
        <v>34.29</v>
      </c>
      <c r="P16">
        <v>26.608023912074856</v>
      </c>
      <c r="Q16">
        <v>8.8250486548368645</v>
      </c>
      <c r="R16">
        <v>17.950000000000003</v>
      </c>
      <c r="S16">
        <v>0</v>
      </c>
      <c r="T16">
        <v>0</v>
      </c>
      <c r="U16">
        <v>35.39</v>
      </c>
      <c r="V16">
        <v>8.81</v>
      </c>
      <c r="W16">
        <v>19.28</v>
      </c>
      <c r="X16">
        <v>62.784391745365525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3.856287660862983</v>
      </c>
      <c r="AE16">
        <v>13.95378803936412</v>
      </c>
      <c r="AF16">
        <v>5.926901622718054</v>
      </c>
      <c r="AG16">
        <v>28.046872000000004</v>
      </c>
      <c r="AH16">
        <v>18.046623864836324</v>
      </c>
      <c r="AI16">
        <v>0</v>
      </c>
      <c r="AJ16">
        <v>0</v>
      </c>
      <c r="AK16">
        <v>22.032453900709225</v>
      </c>
      <c r="AL16">
        <v>9.1912289156626485</v>
      </c>
      <c r="AM16">
        <v>0</v>
      </c>
      <c r="AN16">
        <v>0</v>
      </c>
      <c r="AO16">
        <v>0</v>
      </c>
      <c r="AP16">
        <v>4.0669919999999999</v>
      </c>
      <c r="AQ16">
        <v>9.9747825396825398</v>
      </c>
      <c r="AR16">
        <v>0.93554076086956484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699.32772486428769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245.63749694786961</v>
      </c>
      <c r="L17">
        <v>9.01</v>
      </c>
      <c r="M17">
        <v>61.48</v>
      </c>
      <c r="N17">
        <v>50.280000000000008</v>
      </c>
      <c r="O17">
        <v>34.29</v>
      </c>
      <c r="P17">
        <v>26.608023912074856</v>
      </c>
      <c r="Q17">
        <v>8.8250486548368645</v>
      </c>
      <c r="R17">
        <v>17.950000000000003</v>
      </c>
      <c r="S17">
        <v>0</v>
      </c>
      <c r="T17">
        <v>0</v>
      </c>
      <c r="U17">
        <v>35.39</v>
      </c>
      <c r="V17">
        <v>8.81</v>
      </c>
      <c r="W17">
        <v>18.249999999999996</v>
      </c>
      <c r="X17">
        <v>62.784391745365525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3.856287660862983</v>
      </c>
      <c r="AE17">
        <v>13.95378803936412</v>
      </c>
      <c r="AF17">
        <v>5.926901622718054</v>
      </c>
      <c r="AG17">
        <v>28.046872000000004</v>
      </c>
      <c r="AH17">
        <v>18.046623864836324</v>
      </c>
      <c r="AI17">
        <v>0</v>
      </c>
      <c r="AJ17">
        <v>0</v>
      </c>
      <c r="AK17">
        <v>22.032453900709225</v>
      </c>
      <c r="AL17">
        <v>9.1912289156626485</v>
      </c>
      <c r="AM17">
        <v>0</v>
      </c>
      <c r="AN17">
        <v>0</v>
      </c>
      <c r="AO17">
        <v>0</v>
      </c>
      <c r="AP17">
        <v>4.0669919999999999</v>
      </c>
      <c r="AQ17">
        <v>9.9747825396825398</v>
      </c>
      <c r="AR17">
        <v>0.93554076086956484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698.2977248642876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245.63749694786961</v>
      </c>
      <c r="L18">
        <v>9.01</v>
      </c>
      <c r="M18">
        <v>61.48</v>
      </c>
      <c r="N18">
        <v>50.280000000000008</v>
      </c>
      <c r="O18">
        <v>34.29</v>
      </c>
      <c r="P18">
        <v>26.608023912074856</v>
      </c>
      <c r="Q18">
        <v>8.8250486548368645</v>
      </c>
      <c r="R18">
        <v>17.950000000000003</v>
      </c>
      <c r="S18">
        <v>0</v>
      </c>
      <c r="T18">
        <v>0</v>
      </c>
      <c r="U18">
        <v>35.39</v>
      </c>
      <c r="V18">
        <v>8.81</v>
      </c>
      <c r="W18">
        <v>18.249999999999996</v>
      </c>
      <c r="X18">
        <v>62.784391745365525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3.856287660862983</v>
      </c>
      <c r="AE18">
        <v>13.95378803936412</v>
      </c>
      <c r="AF18">
        <v>5.926901622718054</v>
      </c>
      <c r="AG18">
        <v>28.046872000000004</v>
      </c>
      <c r="AH18">
        <v>18.046623864836324</v>
      </c>
      <c r="AI18">
        <v>0</v>
      </c>
      <c r="AJ18">
        <v>0</v>
      </c>
      <c r="AK18">
        <v>22.032453900709225</v>
      </c>
      <c r="AL18">
        <v>9.1912289156626485</v>
      </c>
      <c r="AM18">
        <v>0</v>
      </c>
      <c r="AN18">
        <v>0</v>
      </c>
      <c r="AO18">
        <v>0</v>
      </c>
      <c r="AP18">
        <v>4.0669919999999999</v>
      </c>
      <c r="AQ18">
        <v>9.9747825396825398</v>
      </c>
      <c r="AR18">
        <v>0.93554076086956484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698.2977248642876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245.63749694786961</v>
      </c>
      <c r="L19">
        <v>9.01</v>
      </c>
      <c r="M19">
        <v>61.48</v>
      </c>
      <c r="N19">
        <v>50.280000000000008</v>
      </c>
      <c r="O19">
        <v>34.29</v>
      </c>
      <c r="P19">
        <v>26.608023912074856</v>
      </c>
      <c r="Q19">
        <v>8.8250486548368645</v>
      </c>
      <c r="R19">
        <v>17.950000000000003</v>
      </c>
      <c r="S19">
        <v>0</v>
      </c>
      <c r="T19">
        <v>0</v>
      </c>
      <c r="U19">
        <v>35.39</v>
      </c>
      <c r="V19">
        <v>8.81</v>
      </c>
      <c r="W19">
        <v>18.249999999999996</v>
      </c>
      <c r="X19">
        <v>62.784391745365525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3.856287660862983</v>
      </c>
      <c r="AE19">
        <v>13.95378803936412</v>
      </c>
      <c r="AF19">
        <v>5.926901622718054</v>
      </c>
      <c r="AG19">
        <v>28.046872000000004</v>
      </c>
      <c r="AH19">
        <v>18.046623864836324</v>
      </c>
      <c r="AI19">
        <v>0</v>
      </c>
      <c r="AJ19">
        <v>0</v>
      </c>
      <c r="AK19">
        <v>22.032453900709225</v>
      </c>
      <c r="AL19">
        <v>9.1912289156626485</v>
      </c>
      <c r="AM19">
        <v>0</v>
      </c>
      <c r="AN19">
        <v>0</v>
      </c>
      <c r="AO19">
        <v>0</v>
      </c>
      <c r="AP19">
        <v>4.0669919999999999</v>
      </c>
      <c r="AQ19">
        <v>9.9747825396825398</v>
      </c>
      <c r="AR19">
        <v>0.93554076086956484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698.2977248642876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245.63749694786961</v>
      </c>
      <c r="L20">
        <v>9.01</v>
      </c>
      <c r="M20">
        <v>61.48</v>
      </c>
      <c r="N20">
        <v>50.280000000000008</v>
      </c>
      <c r="O20">
        <v>34.29</v>
      </c>
      <c r="P20">
        <v>26.608023912074856</v>
      </c>
      <c r="Q20">
        <v>8.8250486548368645</v>
      </c>
      <c r="R20">
        <v>17.950000000000003</v>
      </c>
      <c r="S20">
        <v>0</v>
      </c>
      <c r="T20">
        <v>0</v>
      </c>
      <c r="U20">
        <v>35.39</v>
      </c>
      <c r="V20">
        <v>8.81</v>
      </c>
      <c r="W20">
        <v>18.249999999999996</v>
      </c>
      <c r="X20">
        <v>62.784391745365525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3.856287660862983</v>
      </c>
      <c r="AE20">
        <v>13.95378803936412</v>
      </c>
      <c r="AF20">
        <v>5.926901622718054</v>
      </c>
      <c r="AG20">
        <v>28.046872000000004</v>
      </c>
      <c r="AH20">
        <v>18.046623864836324</v>
      </c>
      <c r="AI20">
        <v>0</v>
      </c>
      <c r="AJ20">
        <v>0</v>
      </c>
      <c r="AK20">
        <v>22.032453900709225</v>
      </c>
      <c r="AL20">
        <v>9.1912289156626485</v>
      </c>
      <c r="AM20">
        <v>0</v>
      </c>
      <c r="AN20">
        <v>0</v>
      </c>
      <c r="AO20">
        <v>0</v>
      </c>
      <c r="AP20">
        <v>4.0669919999999999</v>
      </c>
      <c r="AQ20">
        <v>9.9747825396825398</v>
      </c>
      <c r="AR20">
        <v>0.93554076086956484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698.2977248642876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245.63749694786961</v>
      </c>
      <c r="L21">
        <v>9.01</v>
      </c>
      <c r="M21">
        <v>61.48</v>
      </c>
      <c r="N21">
        <v>50.280000000000008</v>
      </c>
      <c r="O21">
        <v>34.29</v>
      </c>
      <c r="P21">
        <v>26.608023912074856</v>
      </c>
      <c r="Q21">
        <v>8.8250486548368645</v>
      </c>
      <c r="R21">
        <v>17.950000000000003</v>
      </c>
      <c r="S21">
        <v>0</v>
      </c>
      <c r="T21">
        <v>0</v>
      </c>
      <c r="U21">
        <v>35.39</v>
      </c>
      <c r="V21">
        <v>8.81</v>
      </c>
      <c r="W21">
        <v>18.249999999999996</v>
      </c>
      <c r="X21">
        <v>62.784391745365525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28.046872000000004</v>
      </c>
      <c r="AH21">
        <v>18.046623864836324</v>
      </c>
      <c r="AI21">
        <v>0</v>
      </c>
      <c r="AJ21">
        <v>0</v>
      </c>
      <c r="AK21">
        <v>22.032453900709225</v>
      </c>
      <c r="AL21">
        <v>9.1912289156626485</v>
      </c>
      <c r="AM21">
        <v>0</v>
      </c>
      <c r="AN21">
        <v>0</v>
      </c>
      <c r="AO21">
        <v>0</v>
      </c>
      <c r="AP21">
        <v>4.0669919999999999</v>
      </c>
      <c r="AQ21">
        <v>9.9747825396825398</v>
      </c>
      <c r="AR21">
        <v>0.93554076086956484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698.2977248642876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245.63749694786961</v>
      </c>
      <c r="L22">
        <v>9.01</v>
      </c>
      <c r="M22">
        <v>61.48</v>
      </c>
      <c r="N22">
        <v>50.280000000000008</v>
      </c>
      <c r="O22">
        <v>34.29</v>
      </c>
      <c r="P22">
        <v>26.608023912074856</v>
      </c>
      <c r="Q22">
        <v>8.8250486548368645</v>
      </c>
      <c r="R22">
        <v>17.950000000000003</v>
      </c>
      <c r="S22">
        <v>0</v>
      </c>
      <c r="T22">
        <v>0</v>
      </c>
      <c r="U22">
        <v>35.39</v>
      </c>
      <c r="V22">
        <v>8.81</v>
      </c>
      <c r="W22">
        <v>18.249999999999996</v>
      </c>
      <c r="X22">
        <v>62.784391745365525</v>
      </c>
      <c r="Y22">
        <v>0</v>
      </c>
      <c r="Z22">
        <v>0</v>
      </c>
      <c r="AA22">
        <v>0</v>
      </c>
      <c r="AB22">
        <v>1.0144591147786945</v>
      </c>
      <c r="AC22">
        <v>4.0979024658394847</v>
      </c>
      <c r="AD22">
        <v>3.856287660862983</v>
      </c>
      <c r="AE22">
        <v>13.95378803936412</v>
      </c>
      <c r="AF22">
        <v>5.926901622718054</v>
      </c>
      <c r="AG22">
        <v>28.046872000000004</v>
      </c>
      <c r="AH22">
        <v>18.046623864836324</v>
      </c>
      <c r="AI22">
        <v>0</v>
      </c>
      <c r="AJ22">
        <v>0</v>
      </c>
      <c r="AK22">
        <v>22.032453900709225</v>
      </c>
      <c r="AL22">
        <v>9.1912289156626485</v>
      </c>
      <c r="AM22">
        <v>0</v>
      </c>
      <c r="AN22">
        <v>0</v>
      </c>
      <c r="AO22">
        <v>0</v>
      </c>
      <c r="AP22">
        <v>4.0669919999999999</v>
      </c>
      <c r="AQ22">
        <v>9.9747825396825398</v>
      </c>
      <c r="AR22">
        <v>0.93554076086956484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702.39562733012713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245.63749694786961</v>
      </c>
      <c r="L23">
        <v>9.01</v>
      </c>
      <c r="M23">
        <v>61.48</v>
      </c>
      <c r="N23">
        <v>50.280000000000008</v>
      </c>
      <c r="O23">
        <v>34.29</v>
      </c>
      <c r="P23">
        <v>26.608023912074856</v>
      </c>
      <c r="Q23">
        <v>8.8250486548368645</v>
      </c>
      <c r="R23">
        <v>17.950000000000003</v>
      </c>
      <c r="S23">
        <v>0</v>
      </c>
      <c r="T23">
        <v>0</v>
      </c>
      <c r="U23">
        <v>35.39</v>
      </c>
      <c r="V23">
        <v>8.81</v>
      </c>
      <c r="W23">
        <v>18.249999999999996</v>
      </c>
      <c r="X23">
        <v>62.784391745365525</v>
      </c>
      <c r="Y23">
        <v>0</v>
      </c>
      <c r="Z23">
        <v>0</v>
      </c>
      <c r="AA23">
        <v>0</v>
      </c>
      <c r="AB23">
        <v>1.0144591147786945</v>
      </c>
      <c r="AC23">
        <v>4.0979024658394847</v>
      </c>
      <c r="AD23">
        <v>3.856287660862983</v>
      </c>
      <c r="AE23">
        <v>20.92848599545799</v>
      </c>
      <c r="AF23">
        <v>5.926901622718054</v>
      </c>
      <c r="AG23">
        <v>28.046872000000004</v>
      </c>
      <c r="AH23">
        <v>18.046623864836324</v>
      </c>
      <c r="AI23">
        <v>0</v>
      </c>
      <c r="AJ23">
        <v>0</v>
      </c>
      <c r="AK23">
        <v>22.032453900709225</v>
      </c>
      <c r="AL23">
        <v>9.1912289156626485</v>
      </c>
      <c r="AM23">
        <v>0</v>
      </c>
      <c r="AN23">
        <v>0</v>
      </c>
      <c r="AO23">
        <v>0</v>
      </c>
      <c r="AP23">
        <v>4.0669919999999999</v>
      </c>
      <c r="AQ23">
        <v>9.9747825396825398</v>
      </c>
      <c r="AR23">
        <v>0.93554076086956484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709.37032528622103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245.63749694786961</v>
      </c>
      <c r="L24">
        <v>9.01</v>
      </c>
      <c r="M24">
        <v>61.48</v>
      </c>
      <c r="N24">
        <v>50.280000000000008</v>
      </c>
      <c r="O24">
        <v>34.29</v>
      </c>
      <c r="P24">
        <v>26.608023912074856</v>
      </c>
      <c r="Q24">
        <v>8.8250486548368645</v>
      </c>
      <c r="R24">
        <v>17.950000000000003</v>
      </c>
      <c r="S24">
        <v>0</v>
      </c>
      <c r="T24">
        <v>0</v>
      </c>
      <c r="U24">
        <v>35.39</v>
      </c>
      <c r="V24">
        <v>8.81</v>
      </c>
      <c r="W24">
        <v>18.249999999999996</v>
      </c>
      <c r="X24">
        <v>62.784391745365525</v>
      </c>
      <c r="Y24">
        <v>0</v>
      </c>
      <c r="Z24">
        <v>0.46553272727272721</v>
      </c>
      <c r="AA24">
        <v>0</v>
      </c>
      <c r="AB24">
        <v>1.0144591147786945</v>
      </c>
      <c r="AC24">
        <v>4.0979024658394847</v>
      </c>
      <c r="AD24">
        <v>3.856287660862983</v>
      </c>
      <c r="AE24">
        <v>20.92848599545799</v>
      </c>
      <c r="AF24">
        <v>5.926901622718054</v>
      </c>
      <c r="AG24">
        <v>28.046872000000004</v>
      </c>
      <c r="AH24">
        <v>18.046623864836324</v>
      </c>
      <c r="AI24">
        <v>0</v>
      </c>
      <c r="AJ24">
        <v>0</v>
      </c>
      <c r="AK24">
        <v>22.032453900709225</v>
      </c>
      <c r="AL24">
        <v>9.1912289156626485</v>
      </c>
      <c r="AM24">
        <v>0</v>
      </c>
      <c r="AN24">
        <v>0</v>
      </c>
      <c r="AO24">
        <v>0</v>
      </c>
      <c r="AP24">
        <v>4.0669919999999999</v>
      </c>
      <c r="AQ24">
        <v>9.9747825396825398</v>
      </c>
      <c r="AR24">
        <v>0.93554076086956484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709.83585801349375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245.63749694786961</v>
      </c>
      <c r="L25">
        <v>9.01</v>
      </c>
      <c r="M25">
        <v>61.48</v>
      </c>
      <c r="N25">
        <v>50.280000000000008</v>
      </c>
      <c r="O25">
        <v>34.29</v>
      </c>
      <c r="P25">
        <v>26.608023912074856</v>
      </c>
      <c r="Q25">
        <v>8.8250486548368645</v>
      </c>
      <c r="R25">
        <v>17.950000000000003</v>
      </c>
      <c r="S25">
        <v>0</v>
      </c>
      <c r="T25">
        <v>0</v>
      </c>
      <c r="U25">
        <v>35.39</v>
      </c>
      <c r="V25">
        <v>8.81</v>
      </c>
      <c r="W25">
        <v>18.249999999999996</v>
      </c>
      <c r="X25">
        <v>62.784391745365525</v>
      </c>
      <c r="Y25">
        <v>0</v>
      </c>
      <c r="Z25">
        <v>2.7624536363636354</v>
      </c>
      <c r="AA25">
        <v>0</v>
      </c>
      <c r="AB25">
        <v>5.5773293323330817</v>
      </c>
      <c r="AC25">
        <v>4.0979024658394847</v>
      </c>
      <c r="AD25">
        <v>7.7169674489023476</v>
      </c>
      <c r="AE25">
        <v>20.92848599545799</v>
      </c>
      <c r="AF25">
        <v>5.926901622718054</v>
      </c>
      <c r="AG25">
        <v>28.046872000000004</v>
      </c>
      <c r="AH25">
        <v>29.707316578669477</v>
      </c>
      <c r="AI25">
        <v>0</v>
      </c>
      <c r="AJ25">
        <v>0</v>
      </c>
      <c r="AK25">
        <v>22.032453900709225</v>
      </c>
      <c r="AL25">
        <v>9.1912289156626485</v>
      </c>
      <c r="AM25">
        <v>0</v>
      </c>
      <c r="AN25">
        <v>0</v>
      </c>
      <c r="AO25">
        <v>0</v>
      </c>
      <c r="AP25">
        <v>4.0669919999999999</v>
      </c>
      <c r="AQ25">
        <v>9.9747825396825398</v>
      </c>
      <c r="AR25">
        <v>0.93554076086956484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732.21702164201156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245.63749694786961</v>
      </c>
      <c r="L26">
        <v>9.01</v>
      </c>
      <c r="M26">
        <v>61.48</v>
      </c>
      <c r="N26">
        <v>50.280000000000008</v>
      </c>
      <c r="O26">
        <v>34.29</v>
      </c>
      <c r="P26">
        <v>26.608023912074856</v>
      </c>
      <c r="Q26">
        <v>8.8250486548368645</v>
      </c>
      <c r="R26">
        <v>17.950000000000003</v>
      </c>
      <c r="S26">
        <v>0</v>
      </c>
      <c r="T26">
        <v>0</v>
      </c>
      <c r="U26">
        <v>35.39</v>
      </c>
      <c r="V26">
        <v>8.81</v>
      </c>
      <c r="W26">
        <v>18.249999999999996</v>
      </c>
      <c r="X26">
        <v>62.784391745365525</v>
      </c>
      <c r="Y26">
        <v>0</v>
      </c>
      <c r="Z26">
        <v>2.7624536363636354</v>
      </c>
      <c r="AA26">
        <v>5.0161265822784822</v>
      </c>
      <c r="AB26">
        <v>7.0572978244561124</v>
      </c>
      <c r="AC26">
        <v>8.1958049316789694</v>
      </c>
      <c r="AD26">
        <v>11.634744890234671</v>
      </c>
      <c r="AE26">
        <v>20.92848599545799</v>
      </c>
      <c r="AF26">
        <v>5.926901622718054</v>
      </c>
      <c r="AG26">
        <v>28.046872000000004</v>
      </c>
      <c r="AH26">
        <v>37.652398732840545</v>
      </c>
      <c r="AI26">
        <v>1.0804289080911231</v>
      </c>
      <c r="AJ26">
        <v>0</v>
      </c>
      <c r="AK26">
        <v>22.032453900709225</v>
      </c>
      <c r="AL26">
        <v>9.1912289156626485</v>
      </c>
      <c r="AM26">
        <v>0</v>
      </c>
      <c r="AN26">
        <v>0</v>
      </c>
      <c r="AO26">
        <v>0</v>
      </c>
      <c r="AP26">
        <v>4.0669919999999999</v>
      </c>
      <c r="AQ26">
        <v>9.9747825396825398</v>
      </c>
      <c r="AR26">
        <v>0.93554076086956484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755.75430768584692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245.63749694786961</v>
      </c>
      <c r="L27">
        <v>9.01</v>
      </c>
      <c r="M27">
        <v>61.48</v>
      </c>
      <c r="N27">
        <v>50.280000000000008</v>
      </c>
      <c r="O27">
        <v>34.29</v>
      </c>
      <c r="P27">
        <v>26.608023912074856</v>
      </c>
      <c r="Q27">
        <v>8.8250486548368645</v>
      </c>
      <c r="R27">
        <v>17.950000000000003</v>
      </c>
      <c r="S27">
        <v>0</v>
      </c>
      <c r="T27">
        <v>0</v>
      </c>
      <c r="U27">
        <v>35.39</v>
      </c>
      <c r="V27">
        <v>8.81</v>
      </c>
      <c r="W27">
        <v>18.249999999999996</v>
      </c>
      <c r="X27">
        <v>62.784391745365525</v>
      </c>
      <c r="Y27">
        <v>0</v>
      </c>
      <c r="Z27">
        <v>8.2829690909090896</v>
      </c>
      <c r="AA27">
        <v>5.9473164556962033</v>
      </c>
      <c r="AB27">
        <v>17.267762940735182</v>
      </c>
      <c r="AC27">
        <v>12.939357625255223</v>
      </c>
      <c r="AD27">
        <v>15.939029523088571</v>
      </c>
      <c r="AE27">
        <v>21.139308099924307</v>
      </c>
      <c r="AF27">
        <v>6.5923782961460464</v>
      </c>
      <c r="AG27">
        <v>28.046872000000004</v>
      </c>
      <c r="AH27">
        <v>49.515122280886999</v>
      </c>
      <c r="AI27">
        <v>2.1564658287509815</v>
      </c>
      <c r="AJ27">
        <v>0</v>
      </c>
      <c r="AK27">
        <v>22.032453900709225</v>
      </c>
      <c r="AL27">
        <v>9.1912289156626485</v>
      </c>
      <c r="AM27">
        <v>0</v>
      </c>
      <c r="AN27">
        <v>0</v>
      </c>
      <c r="AO27">
        <v>0</v>
      </c>
      <c r="AP27">
        <v>5.529528</v>
      </c>
      <c r="AQ27">
        <v>20.802169841269844</v>
      </c>
      <c r="AR27">
        <v>18.697638586956515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825.33139583079412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245.63749694786961</v>
      </c>
      <c r="L28">
        <v>9.01</v>
      </c>
      <c r="M28">
        <v>61.48</v>
      </c>
      <c r="N28">
        <v>50.280000000000008</v>
      </c>
      <c r="O28">
        <v>34.29</v>
      </c>
      <c r="P28">
        <v>26.608023912074856</v>
      </c>
      <c r="Q28">
        <v>8.8250486548368645</v>
      </c>
      <c r="R28">
        <v>17.950000000000003</v>
      </c>
      <c r="S28">
        <v>0</v>
      </c>
      <c r="T28">
        <v>0</v>
      </c>
      <c r="U28">
        <v>35.39</v>
      </c>
      <c r="V28">
        <v>8.81</v>
      </c>
      <c r="W28">
        <v>18.249999999999996</v>
      </c>
      <c r="X28">
        <v>62.784391745365525</v>
      </c>
      <c r="Y28">
        <v>0</v>
      </c>
      <c r="Z28">
        <v>8.2829690909090896</v>
      </c>
      <c r="AA28">
        <v>5.9473164556962033</v>
      </c>
      <c r="AB28">
        <v>17.267762940735182</v>
      </c>
      <c r="AC28">
        <v>12.939357625255223</v>
      </c>
      <c r="AD28">
        <v>15.939029523088571</v>
      </c>
      <c r="AE28">
        <v>21.139308099924307</v>
      </c>
      <c r="AF28">
        <v>6.5923782961460464</v>
      </c>
      <c r="AG28">
        <v>28.046872000000004</v>
      </c>
      <c r="AH28">
        <v>49.515122280886999</v>
      </c>
      <c r="AI28">
        <v>14.014831893165747</v>
      </c>
      <c r="AJ28">
        <v>0</v>
      </c>
      <c r="AK28">
        <v>22.032453900709225</v>
      </c>
      <c r="AL28">
        <v>9.1912289156626485</v>
      </c>
      <c r="AM28">
        <v>0</v>
      </c>
      <c r="AN28">
        <v>0</v>
      </c>
      <c r="AO28">
        <v>0</v>
      </c>
      <c r="AP28">
        <v>5.529528</v>
      </c>
      <c r="AQ28">
        <v>20.802169841269844</v>
      </c>
      <c r="AR28">
        <v>18.697638586956515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837.1897618952089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245.63749694786961</v>
      </c>
      <c r="L29">
        <v>9.01</v>
      </c>
      <c r="M29">
        <v>61.48</v>
      </c>
      <c r="N29">
        <v>50.280000000000008</v>
      </c>
      <c r="O29">
        <v>34.29</v>
      </c>
      <c r="P29">
        <v>26.608023912074856</v>
      </c>
      <c r="Q29">
        <v>8.8250486548368645</v>
      </c>
      <c r="R29">
        <v>17.950000000000003</v>
      </c>
      <c r="S29">
        <v>0</v>
      </c>
      <c r="T29">
        <v>0</v>
      </c>
      <c r="U29">
        <v>35.39</v>
      </c>
      <c r="V29">
        <v>8.81</v>
      </c>
      <c r="W29">
        <v>18.249999999999996</v>
      </c>
      <c r="X29">
        <v>62.784391745365525</v>
      </c>
      <c r="Y29">
        <v>0</v>
      </c>
      <c r="Z29">
        <v>8.2829690909090896</v>
      </c>
      <c r="AA29">
        <v>5.9473164556962033</v>
      </c>
      <c r="AB29">
        <v>17.267762940735182</v>
      </c>
      <c r="AC29">
        <v>12.939357625255223</v>
      </c>
      <c r="AD29">
        <v>15.939029523088571</v>
      </c>
      <c r="AE29">
        <v>21.139308099924307</v>
      </c>
      <c r="AF29">
        <v>6.5923782961460464</v>
      </c>
      <c r="AG29">
        <v>28.046872000000004</v>
      </c>
      <c r="AH29">
        <v>49.515122280886999</v>
      </c>
      <c r="AI29">
        <v>14.014831893165747</v>
      </c>
      <c r="AJ29">
        <v>0</v>
      </c>
      <c r="AK29">
        <v>22.032453900709225</v>
      </c>
      <c r="AL29">
        <v>9.1912289156626485</v>
      </c>
      <c r="AM29">
        <v>0</v>
      </c>
      <c r="AN29">
        <v>0</v>
      </c>
      <c r="AO29">
        <v>0</v>
      </c>
      <c r="AP29">
        <v>4.6116000000000001</v>
      </c>
      <c r="AQ29">
        <v>20.802169841269844</v>
      </c>
      <c r="AR29">
        <v>3.2721965579710131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820.84639186622337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245.63749694786961</v>
      </c>
      <c r="L30">
        <v>9.01</v>
      </c>
      <c r="M30">
        <v>61.48</v>
      </c>
      <c r="N30">
        <v>50.280000000000008</v>
      </c>
      <c r="O30">
        <v>34.29</v>
      </c>
      <c r="P30">
        <v>26.608023912074856</v>
      </c>
      <c r="Q30">
        <v>8.8250486548368645</v>
      </c>
      <c r="R30">
        <v>17.950000000000003</v>
      </c>
      <c r="S30">
        <v>0</v>
      </c>
      <c r="T30">
        <v>0</v>
      </c>
      <c r="U30">
        <v>35.39</v>
      </c>
      <c r="V30">
        <v>8.81</v>
      </c>
      <c r="W30">
        <v>18.249999999999996</v>
      </c>
      <c r="X30">
        <v>62.784391745365525</v>
      </c>
      <c r="Y30">
        <v>0</v>
      </c>
      <c r="Z30">
        <v>8.2829690909090896</v>
      </c>
      <c r="AA30">
        <v>5.9473164556962033</v>
      </c>
      <c r="AB30">
        <v>17.267762940735182</v>
      </c>
      <c r="AC30">
        <v>12.939357625255223</v>
      </c>
      <c r="AD30">
        <v>15.939029523088571</v>
      </c>
      <c r="AE30">
        <v>21.139308099924307</v>
      </c>
      <c r="AF30">
        <v>6.5923782961460464</v>
      </c>
      <c r="AG30">
        <v>28.046872000000004</v>
      </c>
      <c r="AH30">
        <v>49.515122280886999</v>
      </c>
      <c r="AI30">
        <v>14.014831893165747</v>
      </c>
      <c r="AJ30">
        <v>0</v>
      </c>
      <c r="AK30">
        <v>22.032453900709225</v>
      </c>
      <c r="AL30">
        <v>9.1912289156626485</v>
      </c>
      <c r="AM30">
        <v>0</v>
      </c>
      <c r="AN30">
        <v>0</v>
      </c>
      <c r="AO30">
        <v>0</v>
      </c>
      <c r="AP30">
        <v>4.6116000000000001</v>
      </c>
      <c r="AQ30">
        <v>20.50410476190476</v>
      </c>
      <c r="AR30">
        <v>1.8666893115942023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819.14281954048147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245.63749694786961</v>
      </c>
      <c r="L31">
        <v>9.01</v>
      </c>
      <c r="M31">
        <v>61.48</v>
      </c>
      <c r="N31">
        <v>50.280000000000008</v>
      </c>
      <c r="O31">
        <v>34.29</v>
      </c>
      <c r="P31">
        <v>26.608023912074856</v>
      </c>
      <c r="Q31">
        <v>8.8250486548368645</v>
      </c>
      <c r="R31">
        <v>17.950000000000003</v>
      </c>
      <c r="S31">
        <v>0</v>
      </c>
      <c r="T31">
        <v>0</v>
      </c>
      <c r="U31">
        <v>35.39</v>
      </c>
      <c r="V31">
        <v>8.81</v>
      </c>
      <c r="W31">
        <v>18.249999999999996</v>
      </c>
      <c r="X31">
        <v>62.784391745365525</v>
      </c>
      <c r="Y31">
        <v>0</v>
      </c>
      <c r="Z31">
        <v>2.7624536363636354</v>
      </c>
      <c r="AA31">
        <v>5.0161265822784822</v>
      </c>
      <c r="AB31">
        <v>16.727596399099774</v>
      </c>
      <c r="AC31">
        <v>8.1958049316789694</v>
      </c>
      <c r="AD31">
        <v>11.634744890234671</v>
      </c>
      <c r="AE31">
        <v>20.92848599545799</v>
      </c>
      <c r="AF31">
        <v>5.926901622718054</v>
      </c>
      <c r="AG31">
        <v>28.046872000000004</v>
      </c>
      <c r="AH31">
        <v>49.515122280886999</v>
      </c>
      <c r="AI31">
        <v>14.014831893165747</v>
      </c>
      <c r="AJ31">
        <v>0</v>
      </c>
      <c r="AK31">
        <v>22.032453900709225</v>
      </c>
      <c r="AL31">
        <v>9.1912289156626485</v>
      </c>
      <c r="AM31">
        <v>0</v>
      </c>
      <c r="AN31">
        <v>0</v>
      </c>
      <c r="AO31">
        <v>0</v>
      </c>
      <c r="AP31">
        <v>3.7946880000000003</v>
      </c>
      <c r="AQ31">
        <v>9.9747825396825398</v>
      </c>
      <c r="AR31">
        <v>1.8666893115942023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790.88057734433619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245.63749694786961</v>
      </c>
      <c r="L32">
        <v>9.01</v>
      </c>
      <c r="M32">
        <v>61.48</v>
      </c>
      <c r="N32">
        <v>50.280000000000008</v>
      </c>
      <c r="O32">
        <v>34.29</v>
      </c>
      <c r="P32">
        <v>26.608023912074856</v>
      </c>
      <c r="Q32">
        <v>8.8250486548368645</v>
      </c>
      <c r="R32">
        <v>17.950000000000003</v>
      </c>
      <c r="S32">
        <v>0</v>
      </c>
      <c r="T32">
        <v>0</v>
      </c>
      <c r="U32">
        <v>35.39</v>
      </c>
      <c r="V32">
        <v>8.81</v>
      </c>
      <c r="W32">
        <v>18.249999999999996</v>
      </c>
      <c r="X32">
        <v>62.784391745365525</v>
      </c>
      <c r="Y32">
        <v>0</v>
      </c>
      <c r="Z32">
        <v>2.7624536363636354</v>
      </c>
      <c r="AA32">
        <v>0</v>
      </c>
      <c r="AB32">
        <v>11.150267066766689</v>
      </c>
      <c r="AC32">
        <v>4.0979024658394847</v>
      </c>
      <c r="AD32">
        <v>7.7169674489023476</v>
      </c>
      <c r="AE32">
        <v>20.92848599545799</v>
      </c>
      <c r="AF32">
        <v>5.926901622718054</v>
      </c>
      <c r="AG32">
        <v>28.046872000000004</v>
      </c>
      <c r="AH32">
        <v>37.568951214361135</v>
      </c>
      <c r="AI32">
        <v>14.014831893165747</v>
      </c>
      <c r="AJ32">
        <v>0</v>
      </c>
      <c r="AK32">
        <v>22.032453900709225</v>
      </c>
      <c r="AL32">
        <v>9.1912289156626485</v>
      </c>
      <c r="AM32">
        <v>0</v>
      </c>
      <c r="AN32">
        <v>0</v>
      </c>
      <c r="AO32">
        <v>0</v>
      </c>
      <c r="AP32">
        <v>3.7946880000000003</v>
      </c>
      <c r="AQ32">
        <v>0</v>
      </c>
      <c r="AR32">
        <v>1.8666893115942023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750.35048791634449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245.63749694786961</v>
      </c>
      <c r="L33">
        <v>9.01</v>
      </c>
      <c r="M33">
        <v>61.48</v>
      </c>
      <c r="N33">
        <v>50.280000000000008</v>
      </c>
      <c r="O33">
        <v>34.29</v>
      </c>
      <c r="P33">
        <v>26.608023912074856</v>
      </c>
      <c r="Q33">
        <v>8.8250486548368645</v>
      </c>
      <c r="R33">
        <v>17.950000000000003</v>
      </c>
      <c r="S33">
        <v>0</v>
      </c>
      <c r="T33">
        <v>0</v>
      </c>
      <c r="U33">
        <v>35.39</v>
      </c>
      <c r="V33">
        <v>8.81</v>
      </c>
      <c r="W33">
        <v>18.249999999999996</v>
      </c>
      <c r="X33">
        <v>62.784391745365525</v>
      </c>
      <c r="Y33">
        <v>0</v>
      </c>
      <c r="Z33">
        <v>2.7624536363636354</v>
      </c>
      <c r="AA33">
        <v>0</v>
      </c>
      <c r="AB33">
        <v>5.0810787696924224</v>
      </c>
      <c r="AC33">
        <v>4.0979024658394847</v>
      </c>
      <c r="AD33">
        <v>3.856287660862983</v>
      </c>
      <c r="AE33">
        <v>20.92848599545799</v>
      </c>
      <c r="AF33">
        <v>5.926901622718054</v>
      </c>
      <c r="AG33">
        <v>28.046872000000004</v>
      </c>
      <c r="AH33">
        <v>37.568951214361135</v>
      </c>
      <c r="AI33">
        <v>14.014831893165747</v>
      </c>
      <c r="AJ33">
        <v>0</v>
      </c>
      <c r="AK33">
        <v>22.032453900709225</v>
      </c>
      <c r="AL33">
        <v>9.1912289156626485</v>
      </c>
      <c r="AM33">
        <v>0</v>
      </c>
      <c r="AN33">
        <v>0</v>
      </c>
      <c r="AO33">
        <v>0</v>
      </c>
      <c r="AP33">
        <v>3.7946880000000003</v>
      </c>
      <c r="AQ33">
        <v>0</v>
      </c>
      <c r="AR33">
        <v>1.8666893115942023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740.42061983123097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245.63749694786961</v>
      </c>
      <c r="L34">
        <v>9.01</v>
      </c>
      <c r="M34">
        <v>61.48</v>
      </c>
      <c r="N34">
        <v>50.280000000000008</v>
      </c>
      <c r="O34">
        <v>34.29</v>
      </c>
      <c r="P34">
        <v>26.608023912074856</v>
      </c>
      <c r="Q34">
        <v>8.8250486548368645</v>
      </c>
      <c r="R34">
        <v>17.950000000000003</v>
      </c>
      <c r="S34">
        <v>0</v>
      </c>
      <c r="T34">
        <v>0</v>
      </c>
      <c r="U34">
        <v>35.39</v>
      </c>
      <c r="V34">
        <v>8.81</v>
      </c>
      <c r="W34">
        <v>18.249999999999996</v>
      </c>
      <c r="X34">
        <v>62.784391745365525</v>
      </c>
      <c r="Y34">
        <v>0</v>
      </c>
      <c r="Z34">
        <v>2.7624536363636354</v>
      </c>
      <c r="AA34">
        <v>0</v>
      </c>
      <c r="AB34">
        <v>5.0810787696924224</v>
      </c>
      <c r="AC34">
        <v>4.0979024658394847</v>
      </c>
      <c r="AD34">
        <v>3.856287660862983</v>
      </c>
      <c r="AE34">
        <v>20.92848599545799</v>
      </c>
      <c r="AF34">
        <v>5.926901622718054</v>
      </c>
      <c r="AG34">
        <v>28.046872000000004</v>
      </c>
      <c r="AH34">
        <v>29.707316578669477</v>
      </c>
      <c r="AI34">
        <v>2.1564658287509815</v>
      </c>
      <c r="AJ34">
        <v>0</v>
      </c>
      <c r="AK34">
        <v>22.032453900709225</v>
      </c>
      <c r="AL34">
        <v>9.1912289156626485</v>
      </c>
      <c r="AM34">
        <v>0</v>
      </c>
      <c r="AN34">
        <v>0</v>
      </c>
      <c r="AO34">
        <v>0</v>
      </c>
      <c r="AP34">
        <v>3.7946880000000003</v>
      </c>
      <c r="AQ34">
        <v>0</v>
      </c>
      <c r="AR34">
        <v>1.8666893115942023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720.70061913112465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245.64</v>
      </c>
      <c r="L35">
        <v>9.01</v>
      </c>
      <c r="M35">
        <v>61.48</v>
      </c>
      <c r="N35">
        <v>50.280000000000008</v>
      </c>
      <c r="O35">
        <v>34.29</v>
      </c>
      <c r="P35">
        <v>26.608023912074856</v>
      </c>
      <c r="Q35">
        <v>8.8250486548368645</v>
      </c>
      <c r="R35">
        <v>17.950000000000003</v>
      </c>
      <c r="S35">
        <v>0</v>
      </c>
      <c r="T35">
        <v>0</v>
      </c>
      <c r="U35">
        <v>36.99851667735728</v>
      </c>
      <c r="V35">
        <v>8.81</v>
      </c>
      <c r="W35">
        <v>18.249999999999996</v>
      </c>
      <c r="X35">
        <v>62.784391745365525</v>
      </c>
      <c r="Y35">
        <v>0</v>
      </c>
      <c r="Z35">
        <v>2.7624536363636354</v>
      </c>
      <c r="AA35">
        <v>0</v>
      </c>
      <c r="AB35">
        <v>5.0810787696924224</v>
      </c>
      <c r="AC35">
        <v>4.0979024658394847</v>
      </c>
      <c r="AD35">
        <v>3.856287660862983</v>
      </c>
      <c r="AE35">
        <v>13.95378803936412</v>
      </c>
      <c r="AF35">
        <v>5.926901622718054</v>
      </c>
      <c r="AG35">
        <v>28.046872000000004</v>
      </c>
      <c r="AH35">
        <v>18.046623864836324</v>
      </c>
      <c r="AI35">
        <v>1.0804289080911231</v>
      </c>
      <c r="AJ35">
        <v>0</v>
      </c>
      <c r="AK35">
        <v>22.032453900709225</v>
      </c>
      <c r="AL35">
        <v>9.1912289156626485</v>
      </c>
      <c r="AM35">
        <v>0</v>
      </c>
      <c r="AN35">
        <v>0</v>
      </c>
      <c r="AO35">
        <v>0</v>
      </c>
      <c r="AP35">
        <v>3.5267759999999999</v>
      </c>
      <c r="AQ35">
        <v>0</v>
      </c>
      <c r="AR35">
        <v>1.8666893115942023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702.33229927002537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245.64</v>
      </c>
      <c r="L36">
        <v>9.01</v>
      </c>
      <c r="M36">
        <v>61.48</v>
      </c>
      <c r="N36">
        <v>50.280000000000008</v>
      </c>
      <c r="O36">
        <v>34.29</v>
      </c>
      <c r="P36">
        <v>26.608023912074856</v>
      </c>
      <c r="Q36">
        <v>8.8250486548368645</v>
      </c>
      <c r="R36">
        <v>17.950000000000003</v>
      </c>
      <c r="S36">
        <v>0</v>
      </c>
      <c r="T36">
        <v>0</v>
      </c>
      <c r="U36">
        <v>39.409999999999997</v>
      </c>
      <c r="V36">
        <v>8.81</v>
      </c>
      <c r="W36">
        <v>18.249999999999996</v>
      </c>
      <c r="X36">
        <v>62.784391745365525</v>
      </c>
      <c r="Y36">
        <v>0</v>
      </c>
      <c r="Z36">
        <v>2.7492781818181813</v>
      </c>
      <c r="AA36">
        <v>0</v>
      </c>
      <c r="AB36">
        <v>1.0144591147786945</v>
      </c>
      <c r="AC36">
        <v>4.0979024658394847</v>
      </c>
      <c r="AD36">
        <v>3.856287660862983</v>
      </c>
      <c r="AE36">
        <v>13.95378803936412</v>
      </c>
      <c r="AF36">
        <v>5.926901622718054</v>
      </c>
      <c r="AG36">
        <v>28.046872000000004</v>
      </c>
      <c r="AH36">
        <v>18.046623864836324</v>
      </c>
      <c r="AI36">
        <v>0</v>
      </c>
      <c r="AJ36">
        <v>0</v>
      </c>
      <c r="AK36">
        <v>22.032453900709225</v>
      </c>
      <c r="AL36">
        <v>9.1912289156626485</v>
      </c>
      <c r="AM36">
        <v>0</v>
      </c>
      <c r="AN36">
        <v>0</v>
      </c>
      <c r="AO36">
        <v>0</v>
      </c>
      <c r="AP36">
        <v>3.5267759999999999</v>
      </c>
      <c r="AQ36">
        <v>0</v>
      </c>
      <c r="AR36">
        <v>3.2721965579710131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700.98906582149459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202.44</v>
      </c>
      <c r="L37">
        <v>9.01</v>
      </c>
      <c r="M37">
        <v>61.48</v>
      </c>
      <c r="N37">
        <v>50.280000000000008</v>
      </c>
      <c r="O37">
        <v>34.29</v>
      </c>
      <c r="P37">
        <v>26.608023912074856</v>
      </c>
      <c r="Q37">
        <v>8.8199999999999985</v>
      </c>
      <c r="R37">
        <v>17.95</v>
      </c>
      <c r="S37">
        <v>0</v>
      </c>
      <c r="T37">
        <v>0</v>
      </c>
      <c r="U37">
        <v>41.29</v>
      </c>
      <c r="V37">
        <v>8.81</v>
      </c>
      <c r="W37">
        <v>18.249999999999996</v>
      </c>
      <c r="X37">
        <v>62.784391745365525</v>
      </c>
      <c r="Y37">
        <v>0</v>
      </c>
      <c r="Z37">
        <v>2.7492781818181813</v>
      </c>
      <c r="AA37">
        <v>0</v>
      </c>
      <c r="AB37">
        <v>5.0810787696924224</v>
      </c>
      <c r="AC37">
        <v>4.0979024658394847</v>
      </c>
      <c r="AD37">
        <v>3.856287660862983</v>
      </c>
      <c r="AE37">
        <v>13.95378803936412</v>
      </c>
      <c r="AF37">
        <v>5.926901622718054</v>
      </c>
      <c r="AG37">
        <v>28.046872000000004</v>
      </c>
      <c r="AH37">
        <v>18.046623864836324</v>
      </c>
      <c r="AI37">
        <v>0</v>
      </c>
      <c r="AJ37">
        <v>0</v>
      </c>
      <c r="AK37">
        <v>22.032453900709225</v>
      </c>
      <c r="AL37">
        <v>9.1912289156626485</v>
      </c>
      <c r="AM37">
        <v>0</v>
      </c>
      <c r="AN37">
        <v>0</v>
      </c>
      <c r="AO37">
        <v>0</v>
      </c>
      <c r="AP37">
        <v>3.5267759999999999</v>
      </c>
      <c r="AQ37">
        <v>0</v>
      </c>
      <c r="AR37">
        <v>17.296523550724633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677.75496381432527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202.44</v>
      </c>
      <c r="L38">
        <v>9.01</v>
      </c>
      <c r="M38">
        <v>61.48</v>
      </c>
      <c r="N38">
        <v>50.280000000000008</v>
      </c>
      <c r="O38">
        <v>34.29</v>
      </c>
      <c r="P38">
        <v>26.608023912074856</v>
      </c>
      <c r="Q38">
        <v>8.8199999999999985</v>
      </c>
      <c r="R38">
        <v>17.95</v>
      </c>
      <c r="S38">
        <v>0</v>
      </c>
      <c r="T38">
        <v>0</v>
      </c>
      <c r="U38">
        <v>42.49</v>
      </c>
      <c r="V38">
        <v>8.81</v>
      </c>
      <c r="W38">
        <v>18.249999999999996</v>
      </c>
      <c r="X38">
        <v>62.784391745365525</v>
      </c>
      <c r="Y38">
        <v>0</v>
      </c>
      <c r="Z38">
        <v>2.7492781818181813</v>
      </c>
      <c r="AA38">
        <v>0</v>
      </c>
      <c r="AB38">
        <v>5.0810787696924224</v>
      </c>
      <c r="AC38">
        <v>4.0979024658394847</v>
      </c>
      <c r="AD38">
        <v>3.856287660862983</v>
      </c>
      <c r="AE38">
        <v>13.95378803936412</v>
      </c>
      <c r="AF38">
        <v>5.926901622718054</v>
      </c>
      <c r="AG38">
        <v>28.046872000000004</v>
      </c>
      <c r="AH38">
        <v>17.717225765575503</v>
      </c>
      <c r="AI38">
        <v>0</v>
      </c>
      <c r="AJ38">
        <v>0</v>
      </c>
      <c r="AK38">
        <v>22.032453900709225</v>
      </c>
      <c r="AL38">
        <v>9.1912289156626485</v>
      </c>
      <c r="AM38">
        <v>0</v>
      </c>
      <c r="AN38">
        <v>0</v>
      </c>
      <c r="AO38">
        <v>0</v>
      </c>
      <c r="AP38">
        <v>3.5267759999999999</v>
      </c>
      <c r="AQ38">
        <v>0</v>
      </c>
      <c r="AR38">
        <v>17.296523550724633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678.62556571506445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202.44</v>
      </c>
      <c r="L39">
        <v>9.01</v>
      </c>
      <c r="M39">
        <v>61.48</v>
      </c>
      <c r="N39">
        <v>50.280000000000008</v>
      </c>
      <c r="O39">
        <v>34.29</v>
      </c>
      <c r="P39">
        <v>26.608023912074856</v>
      </c>
      <c r="Q39">
        <v>8.8199999999999985</v>
      </c>
      <c r="R39">
        <v>17.95</v>
      </c>
      <c r="S39">
        <v>0</v>
      </c>
      <c r="T39">
        <v>0</v>
      </c>
      <c r="U39">
        <v>43.300000000000004</v>
      </c>
      <c r="V39">
        <v>8.81</v>
      </c>
      <c r="W39">
        <v>17.925742104013299</v>
      </c>
      <c r="X39">
        <v>62.784391745365525</v>
      </c>
      <c r="Y39">
        <v>0</v>
      </c>
      <c r="Z39">
        <v>2.7492781818181813</v>
      </c>
      <c r="AA39">
        <v>0</v>
      </c>
      <c r="AB39">
        <v>1.0144591147786945</v>
      </c>
      <c r="AC39">
        <v>4.0979024658394847</v>
      </c>
      <c r="AD39">
        <v>3.856287660862983</v>
      </c>
      <c r="AE39">
        <v>13.95378803936412</v>
      </c>
      <c r="AF39">
        <v>5.926901622718054</v>
      </c>
      <c r="AG39">
        <v>28.046872000000004</v>
      </c>
      <c r="AH39">
        <v>16.843222808870113</v>
      </c>
      <c r="AI39">
        <v>0</v>
      </c>
      <c r="AJ39">
        <v>0</v>
      </c>
      <c r="AK39">
        <v>22.032453900709225</v>
      </c>
      <c r="AL39">
        <v>9.1912289156626485</v>
      </c>
      <c r="AM39">
        <v>0</v>
      </c>
      <c r="AN39">
        <v>0</v>
      </c>
      <c r="AO39">
        <v>0</v>
      </c>
      <c r="AP39">
        <v>3.5267759999999999</v>
      </c>
      <c r="AQ39">
        <v>0</v>
      </c>
      <c r="AR39">
        <v>3.2721965579710131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660.14635821470506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212.08</v>
      </c>
      <c r="L40">
        <v>9.01</v>
      </c>
      <c r="M40">
        <v>61.48</v>
      </c>
      <c r="N40">
        <v>50.280000000000008</v>
      </c>
      <c r="O40">
        <v>34.29</v>
      </c>
      <c r="P40">
        <v>26.608023912074856</v>
      </c>
      <c r="Q40">
        <v>8.8199999999999985</v>
      </c>
      <c r="R40">
        <v>17.95</v>
      </c>
      <c r="S40">
        <v>0</v>
      </c>
      <c r="T40">
        <v>0</v>
      </c>
      <c r="U40">
        <v>44.101483150602014</v>
      </c>
      <c r="V40">
        <v>8.81</v>
      </c>
      <c r="W40">
        <v>18.690000000000001</v>
      </c>
      <c r="X40">
        <v>62.784391745365525</v>
      </c>
      <c r="Y40">
        <v>0</v>
      </c>
      <c r="Z40">
        <v>2.7492781818181813</v>
      </c>
      <c r="AA40">
        <v>0</v>
      </c>
      <c r="AB40">
        <v>1.0144591147786945</v>
      </c>
      <c r="AC40">
        <v>4.0979024658394847</v>
      </c>
      <c r="AD40">
        <v>3.856287660862983</v>
      </c>
      <c r="AE40">
        <v>13.95378803936412</v>
      </c>
      <c r="AF40">
        <v>5.926901622718054</v>
      </c>
      <c r="AG40">
        <v>28.046872000000004</v>
      </c>
      <c r="AH40">
        <v>16.843222808870113</v>
      </c>
      <c r="AI40">
        <v>0</v>
      </c>
      <c r="AJ40">
        <v>0</v>
      </c>
      <c r="AK40">
        <v>22.032453900709225</v>
      </c>
      <c r="AL40">
        <v>19.225484509466433</v>
      </c>
      <c r="AM40">
        <v>0</v>
      </c>
      <c r="AN40">
        <v>0</v>
      </c>
      <c r="AO40">
        <v>0</v>
      </c>
      <c r="AP40">
        <v>3.5267759999999999</v>
      </c>
      <c r="AQ40">
        <v>0</v>
      </c>
      <c r="AR40">
        <v>1.8666893115942023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679.98084760872064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212.08</v>
      </c>
      <c r="L41">
        <v>9.01</v>
      </c>
      <c r="M41">
        <v>61.48</v>
      </c>
      <c r="N41">
        <v>50.280000000000008</v>
      </c>
      <c r="O41">
        <v>34.29</v>
      </c>
      <c r="P41">
        <v>26.608023912074856</v>
      </c>
      <c r="Q41">
        <v>8.8199999999999985</v>
      </c>
      <c r="R41">
        <v>17.95</v>
      </c>
      <c r="S41">
        <v>0</v>
      </c>
      <c r="T41">
        <v>0</v>
      </c>
      <c r="U41">
        <v>44.91</v>
      </c>
      <c r="V41">
        <v>8.8158460517584611</v>
      </c>
      <c r="W41">
        <v>18.25</v>
      </c>
      <c r="X41">
        <v>62.784391745365525</v>
      </c>
      <c r="Y41">
        <v>0</v>
      </c>
      <c r="Z41">
        <v>0</v>
      </c>
      <c r="AA41">
        <v>0</v>
      </c>
      <c r="AB41">
        <v>1.0144591147786945</v>
      </c>
      <c r="AC41">
        <v>4.0979024658394847</v>
      </c>
      <c r="AD41">
        <v>3.856287660862983</v>
      </c>
      <c r="AE41">
        <v>13.95378803936412</v>
      </c>
      <c r="AF41">
        <v>5.926901622718054</v>
      </c>
      <c r="AG41">
        <v>28.046872000000004</v>
      </c>
      <c r="AH41">
        <v>16.843222808870113</v>
      </c>
      <c r="AI41">
        <v>0</v>
      </c>
      <c r="AJ41">
        <v>0</v>
      </c>
      <c r="AK41">
        <v>22.032453900709225</v>
      </c>
      <c r="AL41">
        <v>57.087080895008597</v>
      </c>
      <c r="AM41">
        <v>0</v>
      </c>
      <c r="AN41">
        <v>0</v>
      </c>
      <c r="AO41">
        <v>0</v>
      </c>
      <c r="AP41">
        <v>3.5267759999999999</v>
      </c>
      <c r="AQ41">
        <v>0</v>
      </c>
      <c r="AR41">
        <v>1.8666893115942023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715.46752871360104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221.72000000000006</v>
      </c>
      <c r="L42">
        <v>9.01</v>
      </c>
      <c r="M42">
        <v>61.48</v>
      </c>
      <c r="N42">
        <v>50.280000000000008</v>
      </c>
      <c r="O42">
        <v>34.29</v>
      </c>
      <c r="P42">
        <v>26.608023912074856</v>
      </c>
      <c r="Q42">
        <v>8.8199999999999985</v>
      </c>
      <c r="R42">
        <v>17.95</v>
      </c>
      <c r="S42">
        <v>0</v>
      </c>
      <c r="T42">
        <v>0</v>
      </c>
      <c r="U42">
        <v>45.710000000000008</v>
      </c>
      <c r="V42">
        <v>8.8158460517584611</v>
      </c>
      <c r="W42">
        <v>18.25</v>
      </c>
      <c r="X42">
        <v>62.784391745365525</v>
      </c>
      <c r="Y42">
        <v>0</v>
      </c>
      <c r="Z42">
        <v>0</v>
      </c>
      <c r="AA42">
        <v>0</v>
      </c>
      <c r="AB42">
        <v>1.0144591147786945</v>
      </c>
      <c r="AC42">
        <v>4.0979024658394847</v>
      </c>
      <c r="AD42">
        <v>3.856287660862983</v>
      </c>
      <c r="AE42">
        <v>13.95378803936412</v>
      </c>
      <c r="AF42">
        <v>5.926901622718054</v>
      </c>
      <c r="AG42">
        <v>28.046872000000004</v>
      </c>
      <c r="AH42">
        <v>9.9039028511087626</v>
      </c>
      <c r="AI42">
        <v>0</v>
      </c>
      <c r="AJ42">
        <v>0</v>
      </c>
      <c r="AK42">
        <v>22.032453900709225</v>
      </c>
      <c r="AL42">
        <v>57.087080895008597</v>
      </c>
      <c r="AM42">
        <v>0</v>
      </c>
      <c r="AN42">
        <v>0</v>
      </c>
      <c r="AO42">
        <v>0</v>
      </c>
      <c r="AP42">
        <v>3.5267759999999999</v>
      </c>
      <c r="AQ42">
        <v>0</v>
      </c>
      <c r="AR42">
        <v>1.8666893115942023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718.96820875583978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241</v>
      </c>
      <c r="L43">
        <v>9.01</v>
      </c>
      <c r="M43">
        <v>61.48</v>
      </c>
      <c r="N43">
        <v>50.280000000000008</v>
      </c>
      <c r="O43">
        <v>34.29</v>
      </c>
      <c r="P43">
        <v>26.608023912074856</v>
      </c>
      <c r="Q43">
        <v>8.8199999999999985</v>
      </c>
      <c r="R43">
        <v>17.95</v>
      </c>
      <c r="S43">
        <v>0</v>
      </c>
      <c r="T43">
        <v>0</v>
      </c>
      <c r="U43">
        <v>45.841483159154897</v>
      </c>
      <c r="V43">
        <v>8.8158460517584611</v>
      </c>
      <c r="W43">
        <v>18.25</v>
      </c>
      <c r="X43">
        <v>62.784391745365525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3.856287660862983</v>
      </c>
      <c r="AE43">
        <v>13.95378803936412</v>
      </c>
      <c r="AF43">
        <v>5.926901622718054</v>
      </c>
      <c r="AG43">
        <v>28.046872000000004</v>
      </c>
      <c r="AH43">
        <v>9.9039028511087626</v>
      </c>
      <c r="AI43">
        <v>0</v>
      </c>
      <c r="AJ43">
        <v>0</v>
      </c>
      <c r="AK43">
        <v>22.032453900709225</v>
      </c>
      <c r="AL43">
        <v>57.087080895008597</v>
      </c>
      <c r="AM43">
        <v>0</v>
      </c>
      <c r="AN43">
        <v>0</v>
      </c>
      <c r="AO43">
        <v>0</v>
      </c>
      <c r="AP43">
        <v>3.5267759999999999</v>
      </c>
      <c r="AQ43">
        <v>0</v>
      </c>
      <c r="AR43">
        <v>1.8666893115942023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734.28178944915499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241</v>
      </c>
      <c r="L44">
        <v>9.01</v>
      </c>
      <c r="M44">
        <v>61.48</v>
      </c>
      <c r="N44">
        <v>50.280000000000008</v>
      </c>
      <c r="O44">
        <v>34.29</v>
      </c>
      <c r="P44">
        <v>26.608023912074856</v>
      </c>
      <c r="Q44">
        <v>8.8199999999999985</v>
      </c>
      <c r="R44">
        <v>17.95</v>
      </c>
      <c r="S44">
        <v>0</v>
      </c>
      <c r="T44">
        <v>0</v>
      </c>
      <c r="U44">
        <v>45.841483159154897</v>
      </c>
      <c r="V44">
        <v>8.8158460517584611</v>
      </c>
      <c r="W44">
        <v>18.25</v>
      </c>
      <c r="X44">
        <v>62.784391745365525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3.856287660862983</v>
      </c>
      <c r="AE44">
        <v>13.95378803936412</v>
      </c>
      <c r="AF44">
        <v>5.926901622718054</v>
      </c>
      <c r="AG44">
        <v>28.046872000000004</v>
      </c>
      <c r="AH44">
        <v>9.9039028511087626</v>
      </c>
      <c r="AI44">
        <v>0</v>
      </c>
      <c r="AJ44">
        <v>0</v>
      </c>
      <c r="AK44">
        <v>22.032453900709225</v>
      </c>
      <c r="AL44">
        <v>57.087080895008597</v>
      </c>
      <c r="AM44">
        <v>0</v>
      </c>
      <c r="AN44">
        <v>0</v>
      </c>
      <c r="AO44">
        <v>0</v>
      </c>
      <c r="AP44">
        <v>3.5267759999999999</v>
      </c>
      <c r="AQ44">
        <v>0</v>
      </c>
      <c r="AR44">
        <v>1.8666893115942023</v>
      </c>
      <c r="AS44">
        <v>1.936833184656557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734.28178944915499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245.64</v>
      </c>
      <c r="L45">
        <v>9.01</v>
      </c>
      <c r="M45">
        <v>61.48</v>
      </c>
      <c r="N45">
        <v>50.280000000000008</v>
      </c>
      <c r="O45">
        <v>34.29</v>
      </c>
      <c r="P45">
        <v>26.608023912074856</v>
      </c>
      <c r="Q45">
        <v>8.8141820580474946</v>
      </c>
      <c r="R45">
        <v>17.95</v>
      </c>
      <c r="S45">
        <v>0</v>
      </c>
      <c r="T45">
        <v>0</v>
      </c>
      <c r="U45">
        <v>45.841483159154897</v>
      </c>
      <c r="V45">
        <v>8.8099999999999987</v>
      </c>
      <c r="W45">
        <v>18.25</v>
      </c>
      <c r="X45">
        <v>62.784391745365525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3.856287660862983</v>
      </c>
      <c r="AE45">
        <v>13.95378803936412</v>
      </c>
      <c r="AF45">
        <v>5.926901622718054</v>
      </c>
      <c r="AG45">
        <v>28.046872000000004</v>
      </c>
      <c r="AH45">
        <v>9.9039028511087626</v>
      </c>
      <c r="AI45">
        <v>0</v>
      </c>
      <c r="AJ45">
        <v>0</v>
      </c>
      <c r="AK45">
        <v>22.032453900709225</v>
      </c>
      <c r="AL45">
        <v>19.225484509466433</v>
      </c>
      <c r="AM45">
        <v>0</v>
      </c>
      <c r="AN45">
        <v>0</v>
      </c>
      <c r="AO45">
        <v>0</v>
      </c>
      <c r="AP45">
        <v>5.529528</v>
      </c>
      <c r="AQ45">
        <v>0</v>
      </c>
      <c r="AR45">
        <v>17.296523550724633</v>
      </c>
      <c r="AS45">
        <v>11.388227772821885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727.93250989719775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245.64</v>
      </c>
      <c r="L46">
        <v>9.01</v>
      </c>
      <c r="M46">
        <v>61.48</v>
      </c>
      <c r="N46">
        <v>50.280000000000008</v>
      </c>
      <c r="O46">
        <v>34.29</v>
      </c>
      <c r="P46">
        <v>26.608023912074856</v>
      </c>
      <c r="Q46">
        <v>8.8141820580474946</v>
      </c>
      <c r="R46">
        <v>17.95</v>
      </c>
      <c r="S46">
        <v>0</v>
      </c>
      <c r="T46">
        <v>0</v>
      </c>
      <c r="U46">
        <v>45.841483159154897</v>
      </c>
      <c r="V46">
        <v>8.8099999999999987</v>
      </c>
      <c r="W46">
        <v>18.25</v>
      </c>
      <c r="X46">
        <v>62.784391745365525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3.856287660862983</v>
      </c>
      <c r="AE46">
        <v>13.95378803936412</v>
      </c>
      <c r="AF46">
        <v>5.926901622718054</v>
      </c>
      <c r="AG46">
        <v>28.046872000000004</v>
      </c>
      <c r="AH46">
        <v>9.9039028511087626</v>
      </c>
      <c r="AI46">
        <v>0</v>
      </c>
      <c r="AJ46">
        <v>0</v>
      </c>
      <c r="AK46">
        <v>22.032453900709225</v>
      </c>
      <c r="AL46">
        <v>9.1912289156626485</v>
      </c>
      <c r="AM46">
        <v>0</v>
      </c>
      <c r="AN46">
        <v>0</v>
      </c>
      <c r="AO46">
        <v>0</v>
      </c>
      <c r="AP46">
        <v>5.529528</v>
      </c>
      <c r="AQ46">
        <v>0</v>
      </c>
      <c r="AR46">
        <v>17.296523550724633</v>
      </c>
      <c r="AS46">
        <v>11.388227772821885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717.89825430339397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245.64</v>
      </c>
      <c r="L47">
        <v>9.01</v>
      </c>
      <c r="M47">
        <v>61.48</v>
      </c>
      <c r="N47">
        <v>50.280000000000008</v>
      </c>
      <c r="O47">
        <v>34.29</v>
      </c>
      <c r="P47">
        <v>26.608023912074856</v>
      </c>
      <c r="Q47">
        <v>8.8141820580474946</v>
      </c>
      <c r="R47">
        <v>17.95</v>
      </c>
      <c r="S47">
        <v>0</v>
      </c>
      <c r="T47">
        <v>0</v>
      </c>
      <c r="U47">
        <v>47.55153848642702</v>
      </c>
      <c r="V47">
        <v>8.81</v>
      </c>
      <c r="W47">
        <v>19.28</v>
      </c>
      <c r="X47">
        <v>62.784391745365525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3.856287660862983</v>
      </c>
      <c r="AE47">
        <v>13.95378803936412</v>
      </c>
      <c r="AF47">
        <v>5.926901622718054</v>
      </c>
      <c r="AG47">
        <v>28.046872000000004</v>
      </c>
      <c r="AH47">
        <v>9.9039028511087626</v>
      </c>
      <c r="AI47">
        <v>0</v>
      </c>
      <c r="AJ47">
        <v>0</v>
      </c>
      <c r="AK47">
        <v>22.032453900709225</v>
      </c>
      <c r="AL47">
        <v>9.1912289156626485</v>
      </c>
      <c r="AM47">
        <v>0</v>
      </c>
      <c r="AN47">
        <v>0</v>
      </c>
      <c r="AO47">
        <v>0</v>
      </c>
      <c r="AP47">
        <v>3.7946880000000003</v>
      </c>
      <c r="AQ47">
        <v>0</v>
      </c>
      <c r="AR47">
        <v>1.4011150362318836</v>
      </c>
      <c r="AS47">
        <v>11.388227772821885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703.00806111617328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245.64</v>
      </c>
      <c r="L48">
        <v>9.01</v>
      </c>
      <c r="M48">
        <v>61.48</v>
      </c>
      <c r="N48">
        <v>50.280000000000008</v>
      </c>
      <c r="O48">
        <v>34.29</v>
      </c>
      <c r="P48">
        <v>26.608023912074856</v>
      </c>
      <c r="Q48">
        <v>8.8141820580474946</v>
      </c>
      <c r="R48">
        <v>17.95</v>
      </c>
      <c r="S48">
        <v>0</v>
      </c>
      <c r="T48">
        <v>0</v>
      </c>
      <c r="U48">
        <v>47.55153848642702</v>
      </c>
      <c r="V48">
        <v>8.81</v>
      </c>
      <c r="W48">
        <v>19.28</v>
      </c>
      <c r="X48">
        <v>62.784391745365525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3.856287660862983</v>
      </c>
      <c r="AE48">
        <v>13.95378803936412</v>
      </c>
      <c r="AF48">
        <v>5.926901622718054</v>
      </c>
      <c r="AG48">
        <v>28.046872000000004</v>
      </c>
      <c r="AH48">
        <v>9.9039028511087626</v>
      </c>
      <c r="AI48">
        <v>0</v>
      </c>
      <c r="AJ48">
        <v>0</v>
      </c>
      <c r="AK48">
        <v>22.032453900709225</v>
      </c>
      <c r="AL48">
        <v>9.1912289156626485</v>
      </c>
      <c r="AM48">
        <v>0</v>
      </c>
      <c r="AN48">
        <v>0</v>
      </c>
      <c r="AO48">
        <v>0</v>
      </c>
      <c r="AP48">
        <v>3.7946880000000003</v>
      </c>
      <c r="AQ48">
        <v>0</v>
      </c>
      <c r="AR48">
        <v>1.4011150362318836</v>
      </c>
      <c r="AS48">
        <v>11.388227772821885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703.00806111617328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245.64</v>
      </c>
      <c r="L49">
        <v>9.01</v>
      </c>
      <c r="M49">
        <v>61.48</v>
      </c>
      <c r="N49">
        <v>50.280000000000008</v>
      </c>
      <c r="O49">
        <v>34.29</v>
      </c>
      <c r="P49">
        <v>26.608023912074856</v>
      </c>
      <c r="Q49">
        <v>8.8250486548368645</v>
      </c>
      <c r="R49">
        <v>17.950000000000003</v>
      </c>
      <c r="S49">
        <v>0</v>
      </c>
      <c r="T49">
        <v>0</v>
      </c>
      <c r="U49">
        <v>47.55153848642702</v>
      </c>
      <c r="V49">
        <v>8.81</v>
      </c>
      <c r="W49">
        <v>19.28</v>
      </c>
      <c r="X49">
        <v>62.784391745365525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3.856287660862983</v>
      </c>
      <c r="AE49">
        <v>13.95378803936412</v>
      </c>
      <c r="AF49">
        <v>5.926901622718054</v>
      </c>
      <c r="AG49">
        <v>28.046872000000004</v>
      </c>
      <c r="AH49">
        <v>9.9039028511087626</v>
      </c>
      <c r="AI49">
        <v>0</v>
      </c>
      <c r="AJ49">
        <v>0</v>
      </c>
      <c r="AK49">
        <v>22.032453900709225</v>
      </c>
      <c r="AL49">
        <v>9.1912289156626485</v>
      </c>
      <c r="AM49">
        <v>0</v>
      </c>
      <c r="AN49">
        <v>0</v>
      </c>
      <c r="AO49">
        <v>0</v>
      </c>
      <c r="AP49">
        <v>3.7946880000000003</v>
      </c>
      <c r="AQ49">
        <v>0</v>
      </c>
      <c r="AR49">
        <v>1.4011150362318836</v>
      </c>
      <c r="AS49">
        <v>11.388227772821885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703.01892771296264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245.64</v>
      </c>
      <c r="L50">
        <v>9.01</v>
      </c>
      <c r="M50">
        <v>61.48</v>
      </c>
      <c r="N50">
        <v>50.280000000000008</v>
      </c>
      <c r="O50">
        <v>34.29</v>
      </c>
      <c r="P50">
        <v>26.608023912074856</v>
      </c>
      <c r="Q50">
        <v>8.8250486548368645</v>
      </c>
      <c r="R50">
        <v>17.950000000000003</v>
      </c>
      <c r="S50">
        <v>0</v>
      </c>
      <c r="T50">
        <v>0</v>
      </c>
      <c r="U50">
        <v>47.55153848642702</v>
      </c>
      <c r="V50">
        <v>8.81</v>
      </c>
      <c r="W50">
        <v>19.28</v>
      </c>
      <c r="X50">
        <v>62.784391745365525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3.856287660862983</v>
      </c>
      <c r="AE50">
        <v>13.95378803936412</v>
      </c>
      <c r="AF50">
        <v>5.926901622718054</v>
      </c>
      <c r="AG50">
        <v>28.046872000000004</v>
      </c>
      <c r="AH50">
        <v>9.9039028511087626</v>
      </c>
      <c r="AI50">
        <v>0</v>
      </c>
      <c r="AJ50">
        <v>0</v>
      </c>
      <c r="AK50">
        <v>22.032453900709225</v>
      </c>
      <c r="AL50">
        <v>9.1912289156626485</v>
      </c>
      <c r="AM50">
        <v>0</v>
      </c>
      <c r="AN50">
        <v>0</v>
      </c>
      <c r="AO50">
        <v>0</v>
      </c>
      <c r="AP50">
        <v>3.7946880000000003</v>
      </c>
      <c r="AQ50">
        <v>0</v>
      </c>
      <c r="AR50">
        <v>1.4011150362318836</v>
      </c>
      <c r="AS50">
        <v>11.388227772821885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703.01892771296264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245.64</v>
      </c>
      <c r="L51">
        <v>9.01</v>
      </c>
      <c r="M51">
        <v>61.48</v>
      </c>
      <c r="N51">
        <v>50.280000000000008</v>
      </c>
      <c r="O51">
        <v>34.29</v>
      </c>
      <c r="P51">
        <v>26.608023912074856</v>
      </c>
      <c r="Q51">
        <v>8.8250486548368645</v>
      </c>
      <c r="R51">
        <v>17.950000000000003</v>
      </c>
      <c r="S51">
        <v>0</v>
      </c>
      <c r="T51">
        <v>0</v>
      </c>
      <c r="U51">
        <v>47.55153848642702</v>
      </c>
      <c r="V51">
        <v>8.81</v>
      </c>
      <c r="W51">
        <v>19.28</v>
      </c>
      <c r="X51">
        <v>62.784391745365525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3.856287660862983</v>
      </c>
      <c r="AE51">
        <v>13.95378803936412</v>
      </c>
      <c r="AF51">
        <v>5.926901622718054</v>
      </c>
      <c r="AG51">
        <v>28.046872000000004</v>
      </c>
      <c r="AH51">
        <v>9.9039028511087626</v>
      </c>
      <c r="AI51">
        <v>0</v>
      </c>
      <c r="AJ51">
        <v>0</v>
      </c>
      <c r="AK51">
        <v>22.032453900709225</v>
      </c>
      <c r="AL51">
        <v>9.1912289156626485</v>
      </c>
      <c r="AM51">
        <v>0</v>
      </c>
      <c r="AN51">
        <v>0</v>
      </c>
      <c r="AO51">
        <v>0</v>
      </c>
      <c r="AP51">
        <v>3.7946880000000003</v>
      </c>
      <c r="AQ51">
        <v>0</v>
      </c>
      <c r="AR51">
        <v>1.4011150362318836</v>
      </c>
      <c r="AS51">
        <v>1.936833184656557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693.56753312479725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245.64</v>
      </c>
      <c r="L52">
        <v>9.01</v>
      </c>
      <c r="M52">
        <v>61.48</v>
      </c>
      <c r="N52">
        <v>50.280000000000008</v>
      </c>
      <c r="O52">
        <v>34.29</v>
      </c>
      <c r="P52">
        <v>26.608023912074856</v>
      </c>
      <c r="Q52">
        <v>8.8250486548368645</v>
      </c>
      <c r="R52">
        <v>17.950000000000003</v>
      </c>
      <c r="S52">
        <v>0</v>
      </c>
      <c r="T52">
        <v>0</v>
      </c>
      <c r="U52">
        <v>47.55153848642702</v>
      </c>
      <c r="V52">
        <v>8.81</v>
      </c>
      <c r="W52">
        <v>19.28</v>
      </c>
      <c r="X52">
        <v>62.784391745365525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3.856287660862983</v>
      </c>
      <c r="AE52">
        <v>13.95378803936412</v>
      </c>
      <c r="AF52">
        <v>5.926901622718054</v>
      </c>
      <c r="AG52">
        <v>28.046872000000004</v>
      </c>
      <c r="AH52">
        <v>9.9039028511087626</v>
      </c>
      <c r="AI52">
        <v>0</v>
      </c>
      <c r="AJ52">
        <v>0</v>
      </c>
      <c r="AK52">
        <v>22.032453900709225</v>
      </c>
      <c r="AL52">
        <v>9.1912289156626485</v>
      </c>
      <c r="AM52">
        <v>0</v>
      </c>
      <c r="AN52">
        <v>0</v>
      </c>
      <c r="AO52">
        <v>0</v>
      </c>
      <c r="AP52">
        <v>3.7946880000000003</v>
      </c>
      <c r="AQ52">
        <v>0</v>
      </c>
      <c r="AR52">
        <v>1.4011150362318836</v>
      </c>
      <c r="AS52">
        <v>1.936833184656557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693.56753312479725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245.64</v>
      </c>
      <c r="L53">
        <v>9.01</v>
      </c>
      <c r="M53">
        <v>61.48</v>
      </c>
      <c r="N53">
        <v>50.280000000000008</v>
      </c>
      <c r="O53">
        <v>34.29</v>
      </c>
      <c r="P53">
        <v>26.608023912074856</v>
      </c>
      <c r="Q53">
        <v>8.8250486548368645</v>
      </c>
      <c r="R53">
        <v>17.950000000000003</v>
      </c>
      <c r="S53">
        <v>0</v>
      </c>
      <c r="T53">
        <v>0</v>
      </c>
      <c r="U53">
        <v>47.55153848642702</v>
      </c>
      <c r="V53">
        <v>8.81</v>
      </c>
      <c r="W53">
        <v>19.28</v>
      </c>
      <c r="X53">
        <v>62.784391745365525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3.856287660862983</v>
      </c>
      <c r="AE53">
        <v>13.95378803936412</v>
      </c>
      <c r="AF53">
        <v>5.926901622718054</v>
      </c>
      <c r="AG53">
        <v>28.046872000000004</v>
      </c>
      <c r="AH53">
        <v>9.9039028511087626</v>
      </c>
      <c r="AI53">
        <v>0</v>
      </c>
      <c r="AJ53">
        <v>0</v>
      </c>
      <c r="AK53">
        <v>22.032453900709225</v>
      </c>
      <c r="AL53">
        <v>9.1912289156626485</v>
      </c>
      <c r="AM53">
        <v>0</v>
      </c>
      <c r="AN53">
        <v>0</v>
      </c>
      <c r="AO53">
        <v>0</v>
      </c>
      <c r="AP53">
        <v>5.529528</v>
      </c>
      <c r="AQ53">
        <v>0</v>
      </c>
      <c r="AR53">
        <v>0.93554076086956484</v>
      </c>
      <c r="AS53">
        <v>1.936833184656557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694.83679884943501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245.64</v>
      </c>
      <c r="L54">
        <v>9.01</v>
      </c>
      <c r="M54">
        <v>61.48</v>
      </c>
      <c r="N54">
        <v>50.280000000000008</v>
      </c>
      <c r="O54">
        <v>34.29</v>
      </c>
      <c r="P54">
        <v>26.608023912074856</v>
      </c>
      <c r="Q54">
        <v>8.8250486548368645</v>
      </c>
      <c r="R54">
        <v>17.950000000000003</v>
      </c>
      <c r="S54">
        <v>0</v>
      </c>
      <c r="T54">
        <v>0</v>
      </c>
      <c r="U54">
        <v>47.55153848642702</v>
      </c>
      <c r="V54">
        <v>8.81</v>
      </c>
      <c r="W54">
        <v>19.28</v>
      </c>
      <c r="X54">
        <v>62.784391745365525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3.856287660862983</v>
      </c>
      <c r="AE54">
        <v>13.95378803936412</v>
      </c>
      <c r="AF54">
        <v>5.926901622718054</v>
      </c>
      <c r="AG54">
        <v>28.046872000000004</v>
      </c>
      <c r="AH54">
        <v>9.9039028511087626</v>
      </c>
      <c r="AI54">
        <v>0</v>
      </c>
      <c r="AJ54">
        <v>0</v>
      </c>
      <c r="AK54">
        <v>22.032453900709225</v>
      </c>
      <c r="AL54">
        <v>9.1912289156626485</v>
      </c>
      <c r="AM54">
        <v>0</v>
      </c>
      <c r="AN54">
        <v>0</v>
      </c>
      <c r="AO54">
        <v>0</v>
      </c>
      <c r="AP54">
        <v>5.529528</v>
      </c>
      <c r="AQ54">
        <v>0</v>
      </c>
      <c r="AR54">
        <v>0.93554076086956484</v>
      </c>
      <c r="AS54">
        <v>1.936833184656557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694.83679884943501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245.64</v>
      </c>
      <c r="L55">
        <v>9.01</v>
      </c>
      <c r="M55">
        <v>61.48</v>
      </c>
      <c r="N55">
        <v>50.280000000000008</v>
      </c>
      <c r="O55">
        <v>34.29</v>
      </c>
      <c r="P55">
        <v>26.608023912074856</v>
      </c>
      <c r="Q55">
        <v>8.8250486548368645</v>
      </c>
      <c r="R55">
        <v>17.950000000000003</v>
      </c>
      <c r="S55">
        <v>0</v>
      </c>
      <c r="T55">
        <v>0</v>
      </c>
      <c r="U55">
        <v>47.55153848642702</v>
      </c>
      <c r="V55">
        <v>8.81</v>
      </c>
      <c r="W55">
        <v>19.28</v>
      </c>
      <c r="X55">
        <v>62.784391745365525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3.856287660862983</v>
      </c>
      <c r="AE55">
        <v>13.95378803936412</v>
      </c>
      <c r="AF55">
        <v>5.926901622718054</v>
      </c>
      <c r="AG55">
        <v>28.046872000000004</v>
      </c>
      <c r="AH55">
        <v>9.9039028511087626</v>
      </c>
      <c r="AI55">
        <v>0</v>
      </c>
      <c r="AJ55">
        <v>0</v>
      </c>
      <c r="AK55">
        <v>22.032453900709225</v>
      </c>
      <c r="AL55">
        <v>9.1912289156626485</v>
      </c>
      <c r="AM55">
        <v>0</v>
      </c>
      <c r="AN55">
        <v>0</v>
      </c>
      <c r="AO55">
        <v>0</v>
      </c>
      <c r="AP55">
        <v>3.7946880000000003</v>
      </c>
      <c r="AQ55">
        <v>0</v>
      </c>
      <c r="AR55">
        <v>0.93554076086956484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693.10195884943494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245.64</v>
      </c>
      <c r="L56">
        <v>9.01</v>
      </c>
      <c r="M56">
        <v>61.48</v>
      </c>
      <c r="N56">
        <v>50.280000000000008</v>
      </c>
      <c r="O56">
        <v>34.29</v>
      </c>
      <c r="P56">
        <v>26.608023912074856</v>
      </c>
      <c r="Q56">
        <v>8.8250486548368645</v>
      </c>
      <c r="R56">
        <v>17.950000000000003</v>
      </c>
      <c r="S56">
        <v>0</v>
      </c>
      <c r="T56">
        <v>0</v>
      </c>
      <c r="U56">
        <v>47.55153848642702</v>
      </c>
      <c r="V56">
        <v>8.81</v>
      </c>
      <c r="W56">
        <v>19.28</v>
      </c>
      <c r="X56">
        <v>62.784391745365525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3.856287660862983</v>
      </c>
      <c r="AE56">
        <v>13.95378803936412</v>
      </c>
      <c r="AF56">
        <v>5.926901622718054</v>
      </c>
      <c r="AG56">
        <v>28.046872000000004</v>
      </c>
      <c r="AH56">
        <v>9.9039028511087626</v>
      </c>
      <c r="AI56">
        <v>0</v>
      </c>
      <c r="AJ56">
        <v>0</v>
      </c>
      <c r="AK56">
        <v>22.032453900709225</v>
      </c>
      <c r="AL56">
        <v>9.1912289156626485</v>
      </c>
      <c r="AM56">
        <v>0</v>
      </c>
      <c r="AN56">
        <v>0</v>
      </c>
      <c r="AO56">
        <v>0</v>
      </c>
      <c r="AP56">
        <v>3.7946880000000003</v>
      </c>
      <c r="AQ56">
        <v>0</v>
      </c>
      <c r="AR56">
        <v>0.93554076086956484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693.10195884943494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245.64</v>
      </c>
      <c r="L57">
        <v>9.01</v>
      </c>
      <c r="M57">
        <v>61.48</v>
      </c>
      <c r="N57">
        <v>50.280000000000008</v>
      </c>
      <c r="O57">
        <v>34.29</v>
      </c>
      <c r="P57">
        <v>26.608023912074856</v>
      </c>
      <c r="Q57">
        <v>8.8250486548368645</v>
      </c>
      <c r="R57">
        <v>17.950000000000003</v>
      </c>
      <c r="S57">
        <v>0</v>
      </c>
      <c r="T57">
        <v>0</v>
      </c>
      <c r="U57">
        <v>47.55153848642702</v>
      </c>
      <c r="V57">
        <v>8.81</v>
      </c>
      <c r="W57">
        <v>19.28</v>
      </c>
      <c r="X57">
        <v>62.784391745365525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3.856287660862983</v>
      </c>
      <c r="AE57">
        <v>13.95378803936412</v>
      </c>
      <c r="AF57">
        <v>5.926901622718054</v>
      </c>
      <c r="AG57">
        <v>28.046872000000004</v>
      </c>
      <c r="AH57">
        <v>9.9039028511087626</v>
      </c>
      <c r="AI57">
        <v>0</v>
      </c>
      <c r="AJ57">
        <v>0</v>
      </c>
      <c r="AK57">
        <v>22.032453900709225</v>
      </c>
      <c r="AL57">
        <v>9.1912289156626485</v>
      </c>
      <c r="AM57">
        <v>0</v>
      </c>
      <c r="AN57">
        <v>0</v>
      </c>
      <c r="AO57">
        <v>0</v>
      </c>
      <c r="AP57">
        <v>3.7946880000000003</v>
      </c>
      <c r="AQ57">
        <v>0</v>
      </c>
      <c r="AR57">
        <v>0.93554076086956484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693.10195884943494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245.64</v>
      </c>
      <c r="L58">
        <v>9.01</v>
      </c>
      <c r="M58">
        <v>61.48</v>
      </c>
      <c r="N58">
        <v>50.280000000000008</v>
      </c>
      <c r="O58">
        <v>34.29</v>
      </c>
      <c r="P58">
        <v>26.608023912074856</v>
      </c>
      <c r="Q58">
        <v>8.8250486548368645</v>
      </c>
      <c r="R58">
        <v>17.950000000000003</v>
      </c>
      <c r="S58">
        <v>0</v>
      </c>
      <c r="T58">
        <v>0</v>
      </c>
      <c r="U58">
        <v>47.55153848642702</v>
      </c>
      <c r="V58">
        <v>8.81</v>
      </c>
      <c r="W58">
        <v>19.28</v>
      </c>
      <c r="X58">
        <v>62.784391745365525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3.856287660862983</v>
      </c>
      <c r="AE58">
        <v>13.95378803936412</v>
      </c>
      <c r="AF58">
        <v>5.926901622718054</v>
      </c>
      <c r="AG58">
        <v>28.046872000000004</v>
      </c>
      <c r="AH58">
        <v>9.9039028511087626</v>
      </c>
      <c r="AI58">
        <v>0</v>
      </c>
      <c r="AJ58">
        <v>0</v>
      </c>
      <c r="AK58">
        <v>22.032453900709225</v>
      </c>
      <c r="AL58">
        <v>9.1912289156626485</v>
      </c>
      <c r="AM58">
        <v>0</v>
      </c>
      <c r="AN58">
        <v>0</v>
      </c>
      <c r="AO58">
        <v>0</v>
      </c>
      <c r="AP58">
        <v>3.7946880000000003</v>
      </c>
      <c r="AQ58">
        <v>0</v>
      </c>
      <c r="AR58">
        <v>0.93554076086956484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693.10195884943494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245.64</v>
      </c>
      <c r="L59">
        <v>9.01</v>
      </c>
      <c r="M59">
        <v>61.48</v>
      </c>
      <c r="N59">
        <v>50.280000000000008</v>
      </c>
      <c r="O59">
        <v>34.29</v>
      </c>
      <c r="P59">
        <v>26.608023912074856</v>
      </c>
      <c r="Q59">
        <v>8.8250486548368645</v>
      </c>
      <c r="R59">
        <v>17.950000000000003</v>
      </c>
      <c r="S59">
        <v>0</v>
      </c>
      <c r="T59">
        <v>0</v>
      </c>
      <c r="U59">
        <v>47.55153848642702</v>
      </c>
      <c r="V59">
        <v>8.81</v>
      </c>
      <c r="W59">
        <v>19.28</v>
      </c>
      <c r="X59">
        <v>62.784391745365525</v>
      </c>
      <c r="Y59">
        <v>0</v>
      </c>
      <c r="Z59">
        <v>0</v>
      </c>
      <c r="AA59">
        <v>0</v>
      </c>
      <c r="AB59">
        <v>0.79048762190547617</v>
      </c>
      <c r="AC59">
        <v>0</v>
      </c>
      <c r="AD59">
        <v>3.856287660862983</v>
      </c>
      <c r="AE59">
        <v>13.95378803936412</v>
      </c>
      <c r="AF59">
        <v>5.926901622718054</v>
      </c>
      <c r="AG59">
        <v>28.046872000000004</v>
      </c>
      <c r="AH59">
        <v>9.9039028511087626</v>
      </c>
      <c r="AI59">
        <v>0</v>
      </c>
      <c r="AJ59">
        <v>0</v>
      </c>
      <c r="AK59">
        <v>22.032453900709225</v>
      </c>
      <c r="AL59">
        <v>9.1912289156626485</v>
      </c>
      <c r="AM59">
        <v>0</v>
      </c>
      <c r="AN59">
        <v>0</v>
      </c>
      <c r="AO59">
        <v>0</v>
      </c>
      <c r="AP59">
        <v>3.7946880000000003</v>
      </c>
      <c r="AQ59">
        <v>0</v>
      </c>
      <c r="AR59">
        <v>0.93554076086956484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692.87798735656179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245.64</v>
      </c>
      <c r="L60">
        <v>9.01</v>
      </c>
      <c r="M60">
        <v>61.48</v>
      </c>
      <c r="N60">
        <v>50.280000000000008</v>
      </c>
      <c r="O60">
        <v>34.29</v>
      </c>
      <c r="P60">
        <v>26.608023912074856</v>
      </c>
      <c r="Q60">
        <v>8.8250486548368645</v>
      </c>
      <c r="R60">
        <v>17.950000000000003</v>
      </c>
      <c r="S60">
        <v>0</v>
      </c>
      <c r="T60">
        <v>0</v>
      </c>
      <c r="U60">
        <v>47.55153848642702</v>
      </c>
      <c r="V60">
        <v>8.81</v>
      </c>
      <c r="W60">
        <v>19.28</v>
      </c>
      <c r="X60">
        <v>62.784391745365525</v>
      </c>
      <c r="Y60">
        <v>0</v>
      </c>
      <c r="Z60">
        <v>0</v>
      </c>
      <c r="AA60">
        <v>0</v>
      </c>
      <c r="AB60">
        <v>0.79048762190547617</v>
      </c>
      <c r="AC60">
        <v>0</v>
      </c>
      <c r="AD60">
        <v>3.856287660862983</v>
      </c>
      <c r="AE60">
        <v>13.95378803936412</v>
      </c>
      <c r="AF60">
        <v>5.926901622718054</v>
      </c>
      <c r="AG60">
        <v>28.046872000000004</v>
      </c>
      <c r="AH60">
        <v>9.9039028511087626</v>
      </c>
      <c r="AI60">
        <v>0</v>
      </c>
      <c r="AJ60">
        <v>0</v>
      </c>
      <c r="AK60">
        <v>22.032453900709225</v>
      </c>
      <c r="AL60">
        <v>9.1912289156626485</v>
      </c>
      <c r="AM60">
        <v>0</v>
      </c>
      <c r="AN60">
        <v>0</v>
      </c>
      <c r="AO60">
        <v>0</v>
      </c>
      <c r="AP60">
        <v>3.7946880000000003</v>
      </c>
      <c r="AQ60">
        <v>0</v>
      </c>
      <c r="AR60">
        <v>0.93554076086956484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692.87798735656179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243.04999999999998</v>
      </c>
      <c r="L61">
        <v>9.01</v>
      </c>
      <c r="M61">
        <v>61.48</v>
      </c>
      <c r="N61">
        <v>50.280000000000008</v>
      </c>
      <c r="O61">
        <v>34.29</v>
      </c>
      <c r="P61">
        <v>26.608023912074856</v>
      </c>
      <c r="Q61">
        <v>8.8250486548368645</v>
      </c>
      <c r="R61">
        <v>17.950000000000003</v>
      </c>
      <c r="S61">
        <v>0</v>
      </c>
      <c r="T61">
        <v>0</v>
      </c>
      <c r="U61">
        <v>47.55153848642702</v>
      </c>
      <c r="V61">
        <v>8.81</v>
      </c>
      <c r="W61">
        <v>19.28</v>
      </c>
      <c r="X61">
        <v>62.784391745365525</v>
      </c>
      <c r="Y61">
        <v>0</v>
      </c>
      <c r="Z61">
        <v>0</v>
      </c>
      <c r="AA61">
        <v>0</v>
      </c>
      <c r="AB61">
        <v>0.79048762190547617</v>
      </c>
      <c r="AC61">
        <v>0</v>
      </c>
      <c r="AD61">
        <v>3.856287660862983</v>
      </c>
      <c r="AE61">
        <v>13.95378803936412</v>
      </c>
      <c r="AF61">
        <v>5.926901622718054</v>
      </c>
      <c r="AG61">
        <v>28.046872000000004</v>
      </c>
      <c r="AH61">
        <v>9.9039028511087626</v>
      </c>
      <c r="AI61">
        <v>0</v>
      </c>
      <c r="AJ61">
        <v>0</v>
      </c>
      <c r="AK61">
        <v>22.032453900709225</v>
      </c>
      <c r="AL61">
        <v>9.1912289156626485</v>
      </c>
      <c r="AM61">
        <v>0</v>
      </c>
      <c r="AN61">
        <v>0</v>
      </c>
      <c r="AO61">
        <v>0</v>
      </c>
      <c r="AP61">
        <v>5.529528</v>
      </c>
      <c r="AQ61">
        <v>0</v>
      </c>
      <c r="AR61">
        <v>0.93554076086956484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692.02282735656183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245.63749694786961</v>
      </c>
      <c r="L62">
        <v>9.01</v>
      </c>
      <c r="M62">
        <v>61.48</v>
      </c>
      <c r="N62">
        <v>50.280000000000008</v>
      </c>
      <c r="O62">
        <v>34.29</v>
      </c>
      <c r="P62">
        <v>26.608023912074856</v>
      </c>
      <c r="Q62">
        <v>8.8250486548368645</v>
      </c>
      <c r="R62">
        <v>17.950000000000003</v>
      </c>
      <c r="S62">
        <v>0</v>
      </c>
      <c r="T62">
        <v>0</v>
      </c>
      <c r="U62">
        <v>47.55153848642702</v>
      </c>
      <c r="V62">
        <v>8.81</v>
      </c>
      <c r="W62">
        <v>19.28</v>
      </c>
      <c r="X62">
        <v>62.784391745365525</v>
      </c>
      <c r="Y62">
        <v>0</v>
      </c>
      <c r="Z62">
        <v>0</v>
      </c>
      <c r="AA62">
        <v>0</v>
      </c>
      <c r="AB62">
        <v>0.79048762190547617</v>
      </c>
      <c r="AC62">
        <v>0</v>
      </c>
      <c r="AD62">
        <v>3.856287660862983</v>
      </c>
      <c r="AE62">
        <v>13.95378803936412</v>
      </c>
      <c r="AF62">
        <v>5.926901622718054</v>
      </c>
      <c r="AG62">
        <v>28.046872000000004</v>
      </c>
      <c r="AH62">
        <v>9.9039028511087626</v>
      </c>
      <c r="AI62">
        <v>0</v>
      </c>
      <c r="AJ62">
        <v>0</v>
      </c>
      <c r="AK62">
        <v>22.032453900709225</v>
      </c>
      <c r="AL62">
        <v>9.1912289156626485</v>
      </c>
      <c r="AM62">
        <v>0</v>
      </c>
      <c r="AN62">
        <v>0</v>
      </c>
      <c r="AO62">
        <v>0</v>
      </c>
      <c r="AP62">
        <v>5.529528</v>
      </c>
      <c r="AQ62">
        <v>0</v>
      </c>
      <c r="AR62">
        <v>0.93554076086956484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694.61032430443151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245.63749694786961</v>
      </c>
      <c r="L63">
        <v>9.01</v>
      </c>
      <c r="M63">
        <v>61.48</v>
      </c>
      <c r="N63">
        <v>50.280000000000008</v>
      </c>
      <c r="O63">
        <v>34.29</v>
      </c>
      <c r="P63">
        <v>26.608023912074856</v>
      </c>
      <c r="Q63">
        <v>8.8250486548368645</v>
      </c>
      <c r="R63">
        <v>17.950000000000003</v>
      </c>
      <c r="S63">
        <v>0</v>
      </c>
      <c r="T63">
        <v>0</v>
      </c>
      <c r="U63">
        <v>47.55153848642702</v>
      </c>
      <c r="V63">
        <v>8.81</v>
      </c>
      <c r="W63">
        <v>19.28</v>
      </c>
      <c r="X63">
        <v>62.784391745365525</v>
      </c>
      <c r="Y63">
        <v>0</v>
      </c>
      <c r="Z63">
        <v>0</v>
      </c>
      <c r="AA63">
        <v>0</v>
      </c>
      <c r="AB63">
        <v>0.79048762190547617</v>
      </c>
      <c r="AC63">
        <v>0</v>
      </c>
      <c r="AD63">
        <v>3.856287660862983</v>
      </c>
      <c r="AE63">
        <v>20.92848599545799</v>
      </c>
      <c r="AF63">
        <v>5.926901622718054</v>
      </c>
      <c r="AG63">
        <v>28.046872000000004</v>
      </c>
      <c r="AH63">
        <v>9.9039028511087626</v>
      </c>
      <c r="AI63">
        <v>0</v>
      </c>
      <c r="AJ63">
        <v>0</v>
      </c>
      <c r="AK63">
        <v>22.032453900709225</v>
      </c>
      <c r="AL63">
        <v>9.1912289156626485</v>
      </c>
      <c r="AM63">
        <v>0</v>
      </c>
      <c r="AN63">
        <v>0</v>
      </c>
      <c r="AO63">
        <v>0</v>
      </c>
      <c r="AP63">
        <v>3.7946880000000003</v>
      </c>
      <c r="AQ63">
        <v>0</v>
      </c>
      <c r="AR63">
        <v>0.93554076086956484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699.85018226052534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245.63749694786961</v>
      </c>
      <c r="L64">
        <v>9.01</v>
      </c>
      <c r="M64">
        <v>61.48</v>
      </c>
      <c r="N64">
        <v>50.280000000000008</v>
      </c>
      <c r="O64">
        <v>34.29</v>
      </c>
      <c r="P64">
        <v>26.608023912074856</v>
      </c>
      <c r="Q64">
        <v>8.8250486548368645</v>
      </c>
      <c r="R64">
        <v>17.950000000000003</v>
      </c>
      <c r="S64">
        <v>0</v>
      </c>
      <c r="T64">
        <v>0</v>
      </c>
      <c r="U64">
        <v>47.55153848642702</v>
      </c>
      <c r="V64">
        <v>8.81</v>
      </c>
      <c r="W64">
        <v>19.28</v>
      </c>
      <c r="X64">
        <v>62.784391745365525</v>
      </c>
      <c r="Y64">
        <v>0</v>
      </c>
      <c r="Z64">
        <v>0</v>
      </c>
      <c r="AA64">
        <v>0</v>
      </c>
      <c r="AB64">
        <v>0.79048762190547617</v>
      </c>
      <c r="AC64">
        <v>0</v>
      </c>
      <c r="AD64">
        <v>3.856287660862983</v>
      </c>
      <c r="AE64">
        <v>20.92848599545799</v>
      </c>
      <c r="AF64">
        <v>5.926901622718054</v>
      </c>
      <c r="AG64">
        <v>28.046872000000004</v>
      </c>
      <c r="AH64">
        <v>9.9039028511087626</v>
      </c>
      <c r="AI64">
        <v>0</v>
      </c>
      <c r="AJ64">
        <v>0</v>
      </c>
      <c r="AK64">
        <v>22.032453900709225</v>
      </c>
      <c r="AL64">
        <v>9.1912289156626485</v>
      </c>
      <c r="AM64">
        <v>0</v>
      </c>
      <c r="AN64">
        <v>0</v>
      </c>
      <c r="AO64">
        <v>0</v>
      </c>
      <c r="AP64">
        <v>3.7946880000000003</v>
      </c>
      <c r="AQ64">
        <v>0</v>
      </c>
      <c r="AR64">
        <v>0.93554076086956484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699.85018226052534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245.63749694786961</v>
      </c>
      <c r="L65">
        <v>9.01</v>
      </c>
      <c r="M65">
        <v>61.48</v>
      </c>
      <c r="N65">
        <v>50.280000000000008</v>
      </c>
      <c r="O65">
        <v>34.29</v>
      </c>
      <c r="P65">
        <v>26.608023912074856</v>
      </c>
      <c r="Q65">
        <v>8.8250486548368645</v>
      </c>
      <c r="R65">
        <v>17.950000000000003</v>
      </c>
      <c r="S65">
        <v>0</v>
      </c>
      <c r="T65">
        <v>0</v>
      </c>
      <c r="U65">
        <v>47.55153848642702</v>
      </c>
      <c r="V65">
        <v>8.81</v>
      </c>
      <c r="W65">
        <v>19.28</v>
      </c>
      <c r="X65">
        <v>62.784391745365525</v>
      </c>
      <c r="Y65">
        <v>0</v>
      </c>
      <c r="Z65">
        <v>0</v>
      </c>
      <c r="AA65">
        <v>0</v>
      </c>
      <c r="AB65">
        <v>0.79048762190547617</v>
      </c>
      <c r="AC65">
        <v>0</v>
      </c>
      <c r="AD65">
        <v>3.856287660862983</v>
      </c>
      <c r="AE65">
        <v>20.92848599545799</v>
      </c>
      <c r="AF65">
        <v>5.926901622718054</v>
      </c>
      <c r="AG65">
        <v>28.046872000000004</v>
      </c>
      <c r="AH65">
        <v>9.9039028511087626</v>
      </c>
      <c r="AI65">
        <v>0</v>
      </c>
      <c r="AJ65">
        <v>0</v>
      </c>
      <c r="AK65">
        <v>22.032453900709225</v>
      </c>
      <c r="AL65">
        <v>9.1912289156626485</v>
      </c>
      <c r="AM65">
        <v>0</v>
      </c>
      <c r="AN65">
        <v>0</v>
      </c>
      <c r="AO65">
        <v>0</v>
      </c>
      <c r="AP65">
        <v>3.7946880000000003</v>
      </c>
      <c r="AQ65">
        <v>0</v>
      </c>
      <c r="AR65">
        <v>0.93554076086956484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699.85018226052534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245.63749694786961</v>
      </c>
      <c r="L66">
        <v>9.01</v>
      </c>
      <c r="M66">
        <v>61.48</v>
      </c>
      <c r="N66">
        <v>50.280000000000008</v>
      </c>
      <c r="O66">
        <v>34.29</v>
      </c>
      <c r="P66">
        <v>26.608023912074856</v>
      </c>
      <c r="Q66">
        <v>8.8250486548368645</v>
      </c>
      <c r="R66">
        <v>17.950000000000003</v>
      </c>
      <c r="S66">
        <v>0</v>
      </c>
      <c r="T66">
        <v>0</v>
      </c>
      <c r="U66">
        <v>47.55153848642702</v>
      </c>
      <c r="V66">
        <v>8.81</v>
      </c>
      <c r="W66">
        <v>19.28</v>
      </c>
      <c r="X66">
        <v>62.784391745365525</v>
      </c>
      <c r="Y66">
        <v>0</v>
      </c>
      <c r="Z66">
        <v>0</v>
      </c>
      <c r="AA66">
        <v>0</v>
      </c>
      <c r="AB66">
        <v>0.79048762190547617</v>
      </c>
      <c r="AC66">
        <v>0</v>
      </c>
      <c r="AD66">
        <v>3.856287660862983</v>
      </c>
      <c r="AE66">
        <v>20.92848599545799</v>
      </c>
      <c r="AF66">
        <v>5.926901622718054</v>
      </c>
      <c r="AG66">
        <v>28.046872000000004</v>
      </c>
      <c r="AH66">
        <v>9.9039028511087626</v>
      </c>
      <c r="AI66">
        <v>0</v>
      </c>
      <c r="AJ66">
        <v>0</v>
      </c>
      <c r="AK66">
        <v>22.032453900709225</v>
      </c>
      <c r="AL66">
        <v>9.1912289156626485</v>
      </c>
      <c r="AM66">
        <v>0</v>
      </c>
      <c r="AN66">
        <v>0</v>
      </c>
      <c r="AO66">
        <v>0</v>
      </c>
      <c r="AP66">
        <v>3.7946880000000003</v>
      </c>
      <c r="AQ66">
        <v>0</v>
      </c>
      <c r="AR66">
        <v>0.93554076086956484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699.85018226052534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245.63749694786961</v>
      </c>
      <c r="L67">
        <v>9.01</v>
      </c>
      <c r="M67">
        <v>61.48</v>
      </c>
      <c r="N67">
        <v>50.280000000000008</v>
      </c>
      <c r="O67">
        <v>34.29</v>
      </c>
      <c r="P67">
        <v>26.608023912074856</v>
      </c>
      <c r="Q67">
        <v>8.8250486548368645</v>
      </c>
      <c r="R67">
        <v>17.950000000000003</v>
      </c>
      <c r="S67">
        <v>0</v>
      </c>
      <c r="T67">
        <v>0</v>
      </c>
      <c r="U67">
        <v>47.55153848642702</v>
      </c>
      <c r="V67">
        <v>8.81</v>
      </c>
      <c r="W67">
        <v>19.28</v>
      </c>
      <c r="X67">
        <v>62.784391745365525</v>
      </c>
      <c r="Y67">
        <v>0</v>
      </c>
      <c r="Z67">
        <v>0</v>
      </c>
      <c r="AA67">
        <v>0</v>
      </c>
      <c r="AB67">
        <v>0.79048762190547617</v>
      </c>
      <c r="AC67">
        <v>0</v>
      </c>
      <c r="AD67">
        <v>0.55780015140045425</v>
      </c>
      <c r="AE67">
        <v>20.92848599545799</v>
      </c>
      <c r="AF67">
        <v>5.926901622718054</v>
      </c>
      <c r="AG67">
        <v>28.046872000000004</v>
      </c>
      <c r="AH67">
        <v>12.310704963041182</v>
      </c>
      <c r="AI67">
        <v>0</v>
      </c>
      <c r="AJ67">
        <v>0</v>
      </c>
      <c r="AK67">
        <v>22.032453900709225</v>
      </c>
      <c r="AL67">
        <v>9.1912289156626485</v>
      </c>
      <c r="AM67">
        <v>0</v>
      </c>
      <c r="AN67">
        <v>0</v>
      </c>
      <c r="AO67">
        <v>0</v>
      </c>
      <c r="AP67">
        <v>3.2500800000000005</v>
      </c>
      <c r="AQ67">
        <v>0</v>
      </c>
      <c r="AR67">
        <v>0.93554076086956484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698.41388886299524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245.63749694786961</v>
      </c>
      <c r="L68">
        <v>9.01</v>
      </c>
      <c r="M68">
        <v>61.48</v>
      </c>
      <c r="N68">
        <v>50.280000000000008</v>
      </c>
      <c r="O68">
        <v>34.29</v>
      </c>
      <c r="P68">
        <v>26.608023912074856</v>
      </c>
      <c r="Q68">
        <v>8.8250486548368645</v>
      </c>
      <c r="R68">
        <v>17.950000000000003</v>
      </c>
      <c r="S68">
        <v>0</v>
      </c>
      <c r="T68">
        <v>0</v>
      </c>
      <c r="U68">
        <v>47.55153848642702</v>
      </c>
      <c r="V68">
        <v>8.81</v>
      </c>
      <c r="W68">
        <v>19.28</v>
      </c>
      <c r="X68">
        <v>62.784391745365525</v>
      </c>
      <c r="Y68">
        <v>0</v>
      </c>
      <c r="Z68">
        <v>0</v>
      </c>
      <c r="AA68">
        <v>0</v>
      </c>
      <c r="AB68">
        <v>0.79048762190547617</v>
      </c>
      <c r="AC68">
        <v>0</v>
      </c>
      <c r="AD68">
        <v>0.55780015140045425</v>
      </c>
      <c r="AE68">
        <v>20.92848599545799</v>
      </c>
      <c r="AF68">
        <v>5.926901622718054</v>
      </c>
      <c r="AG68">
        <v>28.046872000000004</v>
      </c>
      <c r="AH68">
        <v>16.843222808870113</v>
      </c>
      <c r="AI68">
        <v>0</v>
      </c>
      <c r="AJ68">
        <v>0</v>
      </c>
      <c r="AK68">
        <v>22.032453900709225</v>
      </c>
      <c r="AL68">
        <v>9.1912289156626485</v>
      </c>
      <c r="AM68">
        <v>0</v>
      </c>
      <c r="AN68">
        <v>0</v>
      </c>
      <c r="AO68">
        <v>0</v>
      </c>
      <c r="AP68">
        <v>3.2500800000000005</v>
      </c>
      <c r="AQ68">
        <v>0</v>
      </c>
      <c r="AR68">
        <v>0.93554076086956484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702.94640670882416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245.63749694786961</v>
      </c>
      <c r="L69">
        <v>9.009999999999998</v>
      </c>
      <c r="M69">
        <v>61.48</v>
      </c>
      <c r="N69">
        <v>50.280000000000008</v>
      </c>
      <c r="O69">
        <v>34.29</v>
      </c>
      <c r="P69">
        <v>26.608023912074856</v>
      </c>
      <c r="Q69">
        <v>8.8250486548368645</v>
      </c>
      <c r="R69">
        <v>17.950000000000003</v>
      </c>
      <c r="S69">
        <v>0</v>
      </c>
      <c r="T69">
        <v>0</v>
      </c>
      <c r="U69">
        <v>46.201444156168925</v>
      </c>
      <c r="V69">
        <v>8.81</v>
      </c>
      <c r="W69">
        <v>19.28</v>
      </c>
      <c r="X69">
        <v>51.070000000000007</v>
      </c>
      <c r="Y69">
        <v>0</v>
      </c>
      <c r="Z69">
        <v>0</v>
      </c>
      <c r="AA69">
        <v>0</v>
      </c>
      <c r="AB69">
        <v>0.79048762190547617</v>
      </c>
      <c r="AC69">
        <v>0</v>
      </c>
      <c r="AD69">
        <v>0.55780015140045425</v>
      </c>
      <c r="AE69">
        <v>20.92848599545799</v>
      </c>
      <c r="AF69">
        <v>5.926901622718054</v>
      </c>
      <c r="AG69">
        <v>28.046872000000004</v>
      </c>
      <c r="AH69">
        <v>16.843222808870113</v>
      </c>
      <c r="AI69">
        <v>0</v>
      </c>
      <c r="AJ69">
        <v>0</v>
      </c>
      <c r="AK69">
        <v>22.032453900709225</v>
      </c>
      <c r="AL69">
        <v>9.1912289156626485</v>
      </c>
      <c r="AM69">
        <v>0</v>
      </c>
      <c r="AN69">
        <v>0</v>
      </c>
      <c r="AO69">
        <v>0</v>
      </c>
      <c r="AP69">
        <v>3.2500800000000005</v>
      </c>
      <c r="AQ69">
        <v>9.9747825396825398</v>
      </c>
      <c r="AR69">
        <v>0.93554076086956484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699.85670317288316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245.63749694786961</v>
      </c>
      <c r="L70">
        <v>9.01</v>
      </c>
      <c r="M70">
        <v>61.48</v>
      </c>
      <c r="N70">
        <v>50.280000000000008</v>
      </c>
      <c r="O70">
        <v>34.29</v>
      </c>
      <c r="P70">
        <v>26.608023912074856</v>
      </c>
      <c r="Q70">
        <v>8.8243924302788859</v>
      </c>
      <c r="R70">
        <v>17.95</v>
      </c>
      <c r="S70">
        <v>0</v>
      </c>
      <c r="T70">
        <v>0</v>
      </c>
      <c r="U70">
        <v>47.44</v>
      </c>
      <c r="V70">
        <v>8.81</v>
      </c>
      <c r="W70">
        <v>19.28</v>
      </c>
      <c r="X70">
        <v>51.070000000000007</v>
      </c>
      <c r="Y70">
        <v>0</v>
      </c>
      <c r="Z70">
        <v>0</v>
      </c>
      <c r="AA70">
        <v>0</v>
      </c>
      <c r="AB70">
        <v>0.79048762190547617</v>
      </c>
      <c r="AC70">
        <v>0</v>
      </c>
      <c r="AD70">
        <v>0.55780015140045425</v>
      </c>
      <c r="AE70">
        <v>20.92848599545799</v>
      </c>
      <c r="AF70">
        <v>5.926901622718054</v>
      </c>
      <c r="AG70">
        <v>28.046872000000004</v>
      </c>
      <c r="AH70">
        <v>16.843222808870113</v>
      </c>
      <c r="AI70">
        <v>0</v>
      </c>
      <c r="AJ70">
        <v>0</v>
      </c>
      <c r="AK70">
        <v>22.032453900709225</v>
      </c>
      <c r="AL70">
        <v>9.1912289156626485</v>
      </c>
      <c r="AM70">
        <v>0</v>
      </c>
      <c r="AN70">
        <v>0</v>
      </c>
      <c r="AO70">
        <v>0</v>
      </c>
      <c r="AP70">
        <v>3.2500800000000005</v>
      </c>
      <c r="AQ70">
        <v>9.9747825396825398</v>
      </c>
      <c r="AR70">
        <v>0.93554076086956484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701.09460279215625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245.63749694786961</v>
      </c>
      <c r="L71">
        <v>9.01</v>
      </c>
      <c r="M71">
        <v>61.48</v>
      </c>
      <c r="N71">
        <v>50.280000000000008</v>
      </c>
      <c r="O71">
        <v>34.29</v>
      </c>
      <c r="P71">
        <v>26.608023912074856</v>
      </c>
      <c r="Q71">
        <v>8.8243924302788859</v>
      </c>
      <c r="R71">
        <v>17.95</v>
      </c>
      <c r="S71">
        <v>0</v>
      </c>
      <c r="T71">
        <v>0</v>
      </c>
      <c r="U71">
        <v>53.000000000000007</v>
      </c>
      <c r="V71">
        <v>8.81</v>
      </c>
      <c r="W71">
        <v>19.28</v>
      </c>
      <c r="X71">
        <v>59.689999999999984</v>
      </c>
      <c r="Y71">
        <v>0</v>
      </c>
      <c r="Z71">
        <v>0.46553272727272721</v>
      </c>
      <c r="AA71">
        <v>0</v>
      </c>
      <c r="AB71">
        <v>0.79048762190547617</v>
      </c>
      <c r="AC71">
        <v>0</v>
      </c>
      <c r="AD71">
        <v>3.856287660862983</v>
      </c>
      <c r="AE71">
        <v>20.92848599545799</v>
      </c>
      <c r="AF71">
        <v>5.926901622718054</v>
      </c>
      <c r="AG71">
        <v>28.046872000000004</v>
      </c>
      <c r="AH71">
        <v>26.061977613516365</v>
      </c>
      <c r="AI71">
        <v>0</v>
      </c>
      <c r="AJ71">
        <v>0</v>
      </c>
      <c r="AK71">
        <v>22.032453900709225</v>
      </c>
      <c r="AL71">
        <v>18.389918244406193</v>
      </c>
      <c r="AM71">
        <v>0</v>
      </c>
      <c r="AN71">
        <v>0</v>
      </c>
      <c r="AO71">
        <v>0</v>
      </c>
      <c r="AP71">
        <v>3.2500800000000005</v>
      </c>
      <c r="AQ71">
        <v>9.9747825396825398</v>
      </c>
      <c r="AR71">
        <v>0.93554076086956484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737.4560671622811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245.63749694786961</v>
      </c>
      <c r="L72">
        <v>9.01</v>
      </c>
      <c r="M72">
        <v>61.48</v>
      </c>
      <c r="N72">
        <v>50.280000000000008</v>
      </c>
      <c r="O72">
        <v>34.29</v>
      </c>
      <c r="P72">
        <v>26.608023912074856</v>
      </c>
      <c r="Q72">
        <v>8.8243924302788859</v>
      </c>
      <c r="R72">
        <v>17.95</v>
      </c>
      <c r="S72">
        <v>0</v>
      </c>
      <c r="T72">
        <v>0</v>
      </c>
      <c r="U72">
        <v>54.318457125003555</v>
      </c>
      <c r="V72">
        <v>8.81</v>
      </c>
      <c r="W72">
        <v>19.28</v>
      </c>
      <c r="X72">
        <v>62.784391745365525</v>
      </c>
      <c r="Y72">
        <v>0</v>
      </c>
      <c r="Z72">
        <v>2.7624536363636354</v>
      </c>
      <c r="AA72">
        <v>0</v>
      </c>
      <c r="AB72">
        <v>1.6951567891972987</v>
      </c>
      <c r="AC72">
        <v>4.0979024658394847</v>
      </c>
      <c r="AD72">
        <v>7.7169674489023476</v>
      </c>
      <c r="AE72">
        <v>20.92848599545799</v>
      </c>
      <c r="AF72">
        <v>5.926901622718054</v>
      </c>
      <c r="AG72">
        <v>28.046872000000004</v>
      </c>
      <c r="AH72">
        <v>34.077331362196404</v>
      </c>
      <c r="AI72">
        <v>0</v>
      </c>
      <c r="AJ72">
        <v>0</v>
      </c>
      <c r="AK72">
        <v>22.032453900709225</v>
      </c>
      <c r="AL72">
        <v>18.389918244406193</v>
      </c>
      <c r="AM72">
        <v>0</v>
      </c>
      <c r="AN72">
        <v>0</v>
      </c>
      <c r="AO72">
        <v>0</v>
      </c>
      <c r="AP72">
        <v>3.2500800000000005</v>
      </c>
      <c r="AQ72">
        <v>19.956496825396826</v>
      </c>
      <c r="AR72">
        <v>0.93554076086956484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771.02615639730607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245.63749694786961</v>
      </c>
      <c r="L73">
        <v>9.01</v>
      </c>
      <c r="M73">
        <v>61.48</v>
      </c>
      <c r="N73">
        <v>50.280000000000008</v>
      </c>
      <c r="O73">
        <v>34.29</v>
      </c>
      <c r="P73">
        <v>26.608023912074856</v>
      </c>
      <c r="Q73">
        <v>8.8243924302788859</v>
      </c>
      <c r="R73">
        <v>17.95</v>
      </c>
      <c r="S73">
        <v>0</v>
      </c>
      <c r="T73">
        <v>0</v>
      </c>
      <c r="U73">
        <v>55.56</v>
      </c>
      <c r="V73">
        <v>8.81</v>
      </c>
      <c r="W73">
        <v>19.28</v>
      </c>
      <c r="X73">
        <v>62.784391745365525</v>
      </c>
      <c r="Y73">
        <v>0</v>
      </c>
      <c r="Z73">
        <v>2.7624536363636354</v>
      </c>
      <c r="AA73">
        <v>5.0161265822784822</v>
      </c>
      <c r="AB73">
        <v>5.5773293323330817</v>
      </c>
      <c r="AC73">
        <v>8.1958049316789694</v>
      </c>
      <c r="AD73">
        <v>11.634744890234671</v>
      </c>
      <c r="AE73">
        <v>20.92848599545799</v>
      </c>
      <c r="AF73">
        <v>5.926901622718054</v>
      </c>
      <c r="AG73">
        <v>28.046872000000004</v>
      </c>
      <c r="AH73">
        <v>42.097077085533257</v>
      </c>
      <c r="AI73">
        <v>0</v>
      </c>
      <c r="AJ73">
        <v>0</v>
      </c>
      <c r="AK73">
        <v>22.032453900709225</v>
      </c>
      <c r="AL73">
        <v>18.389918244406193</v>
      </c>
      <c r="AM73">
        <v>0</v>
      </c>
      <c r="AN73">
        <v>0</v>
      </c>
      <c r="AO73">
        <v>0</v>
      </c>
      <c r="AP73">
        <v>3.2500800000000005</v>
      </c>
      <c r="AQ73">
        <v>31.199788888888889</v>
      </c>
      <c r="AR73">
        <v>0.93554076086956484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808.44471609171728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245.63749694786961</v>
      </c>
      <c r="L74">
        <v>9.01</v>
      </c>
      <c r="M74">
        <v>61.48</v>
      </c>
      <c r="N74">
        <v>50.280000000000008</v>
      </c>
      <c r="O74">
        <v>34.29</v>
      </c>
      <c r="P74">
        <v>26.608023912074856</v>
      </c>
      <c r="Q74">
        <v>8.8243924302788859</v>
      </c>
      <c r="R74">
        <v>17.95</v>
      </c>
      <c r="S74">
        <v>0</v>
      </c>
      <c r="T74">
        <v>0</v>
      </c>
      <c r="U74">
        <v>56.73</v>
      </c>
      <c r="V74">
        <v>8.81</v>
      </c>
      <c r="W74">
        <v>19.28</v>
      </c>
      <c r="X74">
        <v>62.784391745365525</v>
      </c>
      <c r="Y74">
        <v>0</v>
      </c>
      <c r="Z74">
        <v>8.2829690909090896</v>
      </c>
      <c r="AA74">
        <v>5.0161265822784822</v>
      </c>
      <c r="AB74">
        <v>17.267762940735182</v>
      </c>
      <c r="AC74">
        <v>12.939357625255223</v>
      </c>
      <c r="AD74">
        <v>15.939029523088571</v>
      </c>
      <c r="AE74">
        <v>21.139308099924307</v>
      </c>
      <c r="AF74">
        <v>6.5923782961460464</v>
      </c>
      <c r="AG74">
        <v>28.046872000000004</v>
      </c>
      <c r="AH74">
        <v>59.419025131995767</v>
      </c>
      <c r="AI74">
        <v>0</v>
      </c>
      <c r="AJ74">
        <v>0</v>
      </c>
      <c r="AK74">
        <v>22.032453900709225</v>
      </c>
      <c r="AL74">
        <v>18.389918244406193</v>
      </c>
      <c r="AM74">
        <v>0</v>
      </c>
      <c r="AN74">
        <v>0</v>
      </c>
      <c r="AO74">
        <v>0</v>
      </c>
      <c r="AP74">
        <v>4.6116000000000001</v>
      </c>
      <c r="AQ74">
        <v>41.590476190476195</v>
      </c>
      <c r="AR74">
        <v>0.93554076086956484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865.82395660703935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245.63749694786961</v>
      </c>
      <c r="L75">
        <v>9.01</v>
      </c>
      <c r="M75">
        <v>61.48</v>
      </c>
      <c r="N75">
        <v>50.280000000000008</v>
      </c>
      <c r="O75">
        <v>34.29</v>
      </c>
      <c r="P75">
        <v>26.608023912074856</v>
      </c>
      <c r="Q75">
        <v>8.8243924302788859</v>
      </c>
      <c r="R75">
        <v>17.95</v>
      </c>
      <c r="S75">
        <v>0</v>
      </c>
      <c r="T75">
        <v>0</v>
      </c>
      <c r="U75">
        <v>57.901161600000002</v>
      </c>
      <c r="V75">
        <v>8.81</v>
      </c>
      <c r="W75">
        <v>19.28</v>
      </c>
      <c r="X75">
        <v>62.784391745365525</v>
      </c>
      <c r="Y75">
        <v>0</v>
      </c>
      <c r="Z75">
        <v>8.2829690909090896</v>
      </c>
      <c r="AA75">
        <v>11.899025316455699</v>
      </c>
      <c r="AB75">
        <v>17.267762940735182</v>
      </c>
      <c r="AC75">
        <v>12.939357625255223</v>
      </c>
      <c r="AD75">
        <v>15.939029523088571</v>
      </c>
      <c r="AE75">
        <v>21.139308099924307</v>
      </c>
      <c r="AF75">
        <v>6.5923782961460464</v>
      </c>
      <c r="AG75">
        <v>28.046872000000004</v>
      </c>
      <c r="AH75">
        <v>59.419025131995767</v>
      </c>
      <c r="AI75">
        <v>0</v>
      </c>
      <c r="AJ75">
        <v>0</v>
      </c>
      <c r="AK75">
        <v>22.032453900709225</v>
      </c>
      <c r="AL75">
        <v>57.087080895008597</v>
      </c>
      <c r="AM75">
        <v>1.1286406601650412</v>
      </c>
      <c r="AN75">
        <v>0</v>
      </c>
      <c r="AO75">
        <v>0</v>
      </c>
      <c r="AP75">
        <v>4.6116000000000001</v>
      </c>
      <c r="AQ75">
        <v>41.590476190476195</v>
      </c>
      <c r="AR75">
        <v>0.93554076086956484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913.70382025198398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245.63749694786961</v>
      </c>
      <c r="L76">
        <v>9.01</v>
      </c>
      <c r="M76">
        <v>61.48</v>
      </c>
      <c r="N76">
        <v>50.280000000000008</v>
      </c>
      <c r="O76">
        <v>34.29</v>
      </c>
      <c r="P76">
        <v>26.608023912074856</v>
      </c>
      <c r="Q76">
        <v>8.8243924302788859</v>
      </c>
      <c r="R76">
        <v>17.95</v>
      </c>
      <c r="S76">
        <v>0</v>
      </c>
      <c r="T76">
        <v>0</v>
      </c>
      <c r="U76">
        <v>59.24</v>
      </c>
      <c r="V76">
        <v>8.81</v>
      </c>
      <c r="W76">
        <v>19.28</v>
      </c>
      <c r="X76">
        <v>62.784391745365525</v>
      </c>
      <c r="Y76">
        <v>0</v>
      </c>
      <c r="Z76">
        <v>8.2829690909090896</v>
      </c>
      <c r="AA76">
        <v>17.846341772151906</v>
      </c>
      <c r="AB76">
        <v>17.267762940735182</v>
      </c>
      <c r="AC76">
        <v>12.939357625255223</v>
      </c>
      <c r="AD76">
        <v>15.939029523088571</v>
      </c>
      <c r="AE76">
        <v>21.139308099924307</v>
      </c>
      <c r="AF76">
        <v>6.5923782961460464</v>
      </c>
      <c r="AG76">
        <v>28.046872000000004</v>
      </c>
      <c r="AH76">
        <v>59.419025131995767</v>
      </c>
      <c r="AI76">
        <v>0</v>
      </c>
      <c r="AJ76">
        <v>0</v>
      </c>
      <c r="AK76">
        <v>22.032453900709225</v>
      </c>
      <c r="AL76">
        <v>57.087080895008597</v>
      </c>
      <c r="AM76">
        <v>3.0433773443360836</v>
      </c>
      <c r="AN76">
        <v>0</v>
      </c>
      <c r="AO76">
        <v>0</v>
      </c>
      <c r="AP76">
        <v>4.6116000000000001</v>
      </c>
      <c r="AQ76">
        <v>41.590476190476195</v>
      </c>
      <c r="AR76">
        <v>1.8666893115942023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923.83586034257587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245.63746006195711</v>
      </c>
      <c r="L77">
        <v>9.01</v>
      </c>
      <c r="M77">
        <v>61.48</v>
      </c>
      <c r="N77">
        <v>50.280000000000008</v>
      </c>
      <c r="O77">
        <v>34.29</v>
      </c>
      <c r="P77">
        <v>26.608023912074856</v>
      </c>
      <c r="Q77">
        <v>8.8243924302788859</v>
      </c>
      <c r="R77">
        <v>17.95</v>
      </c>
      <c r="S77">
        <v>0</v>
      </c>
      <c r="T77">
        <v>0</v>
      </c>
      <c r="U77">
        <v>54.228461429341493</v>
      </c>
      <c r="V77">
        <v>8.81</v>
      </c>
      <c r="W77">
        <v>19.28</v>
      </c>
      <c r="X77">
        <v>62.784391745365525</v>
      </c>
      <c r="Y77">
        <v>0</v>
      </c>
      <c r="Z77">
        <v>8.2829690909090896</v>
      </c>
      <c r="AA77">
        <v>17.846341772151906</v>
      </c>
      <c r="AB77">
        <v>17.267762940735182</v>
      </c>
      <c r="AC77">
        <v>12.939357625255223</v>
      </c>
      <c r="AD77">
        <v>15.939029523088571</v>
      </c>
      <c r="AE77">
        <v>21.139308099924307</v>
      </c>
      <c r="AF77">
        <v>6.5923782961460464</v>
      </c>
      <c r="AG77">
        <v>28.046872000000004</v>
      </c>
      <c r="AH77">
        <v>59.419025131995767</v>
      </c>
      <c r="AI77">
        <v>0</v>
      </c>
      <c r="AJ77">
        <v>0</v>
      </c>
      <c r="AK77">
        <v>22.032453900709225</v>
      </c>
      <c r="AL77">
        <v>57.087080895008597</v>
      </c>
      <c r="AM77">
        <v>6.6927951987996996</v>
      </c>
      <c r="AN77">
        <v>0</v>
      </c>
      <c r="AO77">
        <v>0</v>
      </c>
      <c r="AP77">
        <v>4.6116000000000001</v>
      </c>
      <c r="AQ77">
        <v>41.590476190476195</v>
      </c>
      <c r="AR77">
        <v>17.296523550724633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937.90353697959881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245.63746006195711</v>
      </c>
      <c r="L78">
        <v>9.01</v>
      </c>
      <c r="M78">
        <v>61.48</v>
      </c>
      <c r="N78">
        <v>50.280000000000008</v>
      </c>
      <c r="O78">
        <v>34.29</v>
      </c>
      <c r="P78">
        <v>26.608023912074856</v>
      </c>
      <c r="Q78">
        <v>8.8243924302788859</v>
      </c>
      <c r="R78">
        <v>17.95</v>
      </c>
      <c r="S78">
        <v>0</v>
      </c>
      <c r="T78">
        <v>0</v>
      </c>
      <c r="U78">
        <v>54.228461429341493</v>
      </c>
      <c r="V78">
        <v>8.81</v>
      </c>
      <c r="W78">
        <v>19.28</v>
      </c>
      <c r="X78">
        <v>62.784391745365525</v>
      </c>
      <c r="Y78">
        <v>0</v>
      </c>
      <c r="Z78">
        <v>8.2829690909090896</v>
      </c>
      <c r="AA78">
        <v>17.846341772151906</v>
      </c>
      <c r="AB78">
        <v>17.267762940735182</v>
      </c>
      <c r="AC78">
        <v>12.939357625255223</v>
      </c>
      <c r="AD78">
        <v>15.939029523088571</v>
      </c>
      <c r="AE78">
        <v>21.139308099924307</v>
      </c>
      <c r="AF78">
        <v>6.5923782961460464</v>
      </c>
      <c r="AG78">
        <v>28.046872000000004</v>
      </c>
      <c r="AH78">
        <v>59.419025131995767</v>
      </c>
      <c r="AI78">
        <v>1.0804289080911231</v>
      </c>
      <c r="AJ78">
        <v>0</v>
      </c>
      <c r="AK78">
        <v>22.032453900709225</v>
      </c>
      <c r="AL78">
        <v>57.087080895008597</v>
      </c>
      <c r="AM78">
        <v>6.6927951987996996</v>
      </c>
      <c r="AN78">
        <v>0</v>
      </c>
      <c r="AO78">
        <v>0</v>
      </c>
      <c r="AP78">
        <v>4.6116000000000001</v>
      </c>
      <c r="AQ78">
        <v>41.590476190476195</v>
      </c>
      <c r="AR78">
        <v>17.296523550724633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938.98396588768992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245.63746006195711</v>
      </c>
      <c r="L79">
        <v>9.01</v>
      </c>
      <c r="M79">
        <v>61.48</v>
      </c>
      <c r="N79">
        <v>50.280000000000008</v>
      </c>
      <c r="O79">
        <v>34.29</v>
      </c>
      <c r="P79">
        <v>26.608023912074856</v>
      </c>
      <c r="Q79">
        <v>8.8243924302788859</v>
      </c>
      <c r="R79">
        <v>17.95</v>
      </c>
      <c r="S79">
        <v>0</v>
      </c>
      <c r="T79">
        <v>0</v>
      </c>
      <c r="U79">
        <v>54.228461429341493</v>
      </c>
      <c r="V79">
        <v>8.81</v>
      </c>
      <c r="W79">
        <v>19.28</v>
      </c>
      <c r="X79">
        <v>62.784391745365525</v>
      </c>
      <c r="Y79">
        <v>0</v>
      </c>
      <c r="Z79">
        <v>8.2829690909090896</v>
      </c>
      <c r="AA79">
        <v>17.846341772151906</v>
      </c>
      <c r="AB79">
        <v>17.267762940735182</v>
      </c>
      <c r="AC79">
        <v>12.939357625255223</v>
      </c>
      <c r="AD79">
        <v>15.939029523088571</v>
      </c>
      <c r="AE79">
        <v>21.139308099924307</v>
      </c>
      <c r="AF79">
        <v>6.5923782961460464</v>
      </c>
      <c r="AG79">
        <v>28.046872000000004</v>
      </c>
      <c r="AH79">
        <v>59.419025131995767</v>
      </c>
      <c r="AI79">
        <v>2.1564658287509815</v>
      </c>
      <c r="AJ79">
        <v>0</v>
      </c>
      <c r="AK79">
        <v>22.032453900709225</v>
      </c>
      <c r="AL79">
        <v>18.389918244406193</v>
      </c>
      <c r="AM79">
        <v>6.6927951987996996</v>
      </c>
      <c r="AN79">
        <v>0</v>
      </c>
      <c r="AO79">
        <v>0</v>
      </c>
      <c r="AP79">
        <v>4.6116000000000001</v>
      </c>
      <c r="AQ79">
        <v>41.590476190476195</v>
      </c>
      <c r="AR79">
        <v>1.8666893115942023</v>
      </c>
      <c r="AS79">
        <v>1.936833184656557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885.93300591861703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245.63746006195711</v>
      </c>
      <c r="L80">
        <v>9.01</v>
      </c>
      <c r="M80">
        <v>61.48</v>
      </c>
      <c r="N80">
        <v>50.280000000000008</v>
      </c>
      <c r="O80">
        <v>34.29</v>
      </c>
      <c r="P80">
        <v>26.608023912074856</v>
      </c>
      <c r="Q80">
        <v>8.8243924302788859</v>
      </c>
      <c r="R80">
        <v>17.95</v>
      </c>
      <c r="S80">
        <v>0</v>
      </c>
      <c r="T80">
        <v>0</v>
      </c>
      <c r="U80">
        <v>54.228461429341493</v>
      </c>
      <c r="V80">
        <v>8.81</v>
      </c>
      <c r="W80">
        <v>19.28</v>
      </c>
      <c r="X80">
        <v>62.784391745365525</v>
      </c>
      <c r="Y80">
        <v>0</v>
      </c>
      <c r="Z80">
        <v>8.2829690909090896</v>
      </c>
      <c r="AA80">
        <v>17.846341772151906</v>
      </c>
      <c r="AB80">
        <v>17.267762940735182</v>
      </c>
      <c r="AC80">
        <v>12.939357625255223</v>
      </c>
      <c r="AD80">
        <v>15.939029523088571</v>
      </c>
      <c r="AE80">
        <v>21.139308099924307</v>
      </c>
      <c r="AF80">
        <v>6.5923782961460464</v>
      </c>
      <c r="AG80">
        <v>28.046872000000004</v>
      </c>
      <c r="AH80">
        <v>59.419025131995767</v>
      </c>
      <c r="AI80">
        <v>14.014831893165747</v>
      </c>
      <c r="AJ80">
        <v>0</v>
      </c>
      <c r="AK80">
        <v>22.032453900709225</v>
      </c>
      <c r="AL80">
        <v>9.1912289156626485</v>
      </c>
      <c r="AM80">
        <v>6.6927951987996996</v>
      </c>
      <c r="AN80">
        <v>0</v>
      </c>
      <c r="AO80">
        <v>0</v>
      </c>
      <c r="AP80">
        <v>4.6116000000000001</v>
      </c>
      <c r="AQ80">
        <v>41.590476190476195</v>
      </c>
      <c r="AR80">
        <v>0.93554076086956484</v>
      </c>
      <c r="AS80">
        <v>1.936833184656557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887.66153410356355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245.63746006195711</v>
      </c>
      <c r="L81">
        <v>9.01</v>
      </c>
      <c r="M81">
        <v>61.48</v>
      </c>
      <c r="N81">
        <v>50.280000000000008</v>
      </c>
      <c r="O81">
        <v>34.29</v>
      </c>
      <c r="P81">
        <v>26.608023912074856</v>
      </c>
      <c r="Q81">
        <v>8.8243924302788859</v>
      </c>
      <c r="R81">
        <v>17.95</v>
      </c>
      <c r="S81">
        <v>0</v>
      </c>
      <c r="T81">
        <v>0</v>
      </c>
      <c r="U81">
        <v>54.228461429341493</v>
      </c>
      <c r="V81">
        <v>8.81</v>
      </c>
      <c r="W81">
        <v>18.510000000000002</v>
      </c>
      <c r="X81">
        <v>62.784391745365525</v>
      </c>
      <c r="Y81">
        <v>0</v>
      </c>
      <c r="Z81">
        <v>8.2829690909090896</v>
      </c>
      <c r="AA81">
        <v>17.846341772151906</v>
      </c>
      <c r="AB81">
        <v>17.267762940735182</v>
      </c>
      <c r="AC81">
        <v>12.939357625255223</v>
      </c>
      <c r="AD81">
        <v>15.939029523088571</v>
      </c>
      <c r="AE81">
        <v>21.139308099924307</v>
      </c>
      <c r="AF81">
        <v>6.5923782961460464</v>
      </c>
      <c r="AG81">
        <v>28.046872000000004</v>
      </c>
      <c r="AH81">
        <v>59.419025131995767</v>
      </c>
      <c r="AI81">
        <v>20.752140612725839</v>
      </c>
      <c r="AJ81">
        <v>0</v>
      </c>
      <c r="AK81">
        <v>22.032453900709225</v>
      </c>
      <c r="AL81">
        <v>9.1912289156626485</v>
      </c>
      <c r="AM81">
        <v>6.6927951987996996</v>
      </c>
      <c r="AN81">
        <v>0</v>
      </c>
      <c r="AO81">
        <v>0</v>
      </c>
      <c r="AP81">
        <v>4.6116000000000001</v>
      </c>
      <c r="AQ81">
        <v>41.590476190476195</v>
      </c>
      <c r="AR81">
        <v>0.93554076086956484</v>
      </c>
      <c r="AS81">
        <v>1.936833184656557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893.6288428231237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245.63746006195711</v>
      </c>
      <c r="L82">
        <v>9.01</v>
      </c>
      <c r="M82">
        <v>61.48</v>
      </c>
      <c r="N82">
        <v>50.280000000000008</v>
      </c>
      <c r="O82">
        <v>34.29</v>
      </c>
      <c r="P82">
        <v>26.608023912074856</v>
      </c>
      <c r="Q82">
        <v>8.8243924302788859</v>
      </c>
      <c r="R82">
        <v>17.95</v>
      </c>
      <c r="S82">
        <v>0</v>
      </c>
      <c r="T82">
        <v>0</v>
      </c>
      <c r="U82">
        <v>54.228461429341493</v>
      </c>
      <c r="V82">
        <v>8.81</v>
      </c>
      <c r="W82">
        <v>18.510000000000002</v>
      </c>
      <c r="X82">
        <v>62.784391745365525</v>
      </c>
      <c r="Y82">
        <v>0</v>
      </c>
      <c r="Z82">
        <v>8.2829690909090896</v>
      </c>
      <c r="AA82">
        <v>17.846341772151906</v>
      </c>
      <c r="AB82">
        <v>5.5773293323330817</v>
      </c>
      <c r="AC82">
        <v>12.939357625255223</v>
      </c>
      <c r="AD82">
        <v>11.634744890234671</v>
      </c>
      <c r="AE82">
        <v>13.95378803936412</v>
      </c>
      <c r="AF82">
        <v>5.926901622718054</v>
      </c>
      <c r="AG82">
        <v>28.046872000000004</v>
      </c>
      <c r="AH82">
        <v>42.097077085533257</v>
      </c>
      <c r="AI82">
        <v>20.752140612725839</v>
      </c>
      <c r="AJ82">
        <v>0</v>
      </c>
      <c r="AK82">
        <v>22.032453900709225</v>
      </c>
      <c r="AL82">
        <v>9.1912289156626485</v>
      </c>
      <c r="AM82">
        <v>6.6927951987996996</v>
      </c>
      <c r="AN82">
        <v>0</v>
      </c>
      <c r="AO82">
        <v>0</v>
      </c>
      <c r="AP82">
        <v>3.7946880000000003</v>
      </c>
      <c r="AQ82">
        <v>41.590476190476195</v>
      </c>
      <c r="AR82">
        <v>0.93554076086956484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851.64426780141685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245.63746006195711</v>
      </c>
      <c r="L83">
        <v>9.009999999999998</v>
      </c>
      <c r="M83">
        <v>61.48</v>
      </c>
      <c r="N83">
        <v>50.280000000000008</v>
      </c>
      <c r="O83">
        <v>34.29</v>
      </c>
      <c r="P83">
        <v>26.608023912074856</v>
      </c>
      <c r="Q83">
        <v>8.8250486548368645</v>
      </c>
      <c r="R83">
        <v>17.95</v>
      </c>
      <c r="S83">
        <v>0</v>
      </c>
      <c r="T83">
        <v>0</v>
      </c>
      <c r="U83">
        <v>54.228461429341493</v>
      </c>
      <c r="V83">
        <v>8.81</v>
      </c>
      <c r="W83">
        <v>18.754392129304289</v>
      </c>
      <c r="X83">
        <v>62.784391745365525</v>
      </c>
      <c r="Y83">
        <v>0</v>
      </c>
      <c r="Z83">
        <v>2.7624536363636354</v>
      </c>
      <c r="AA83">
        <v>17.846341772151906</v>
      </c>
      <c r="AB83">
        <v>1.4097029257314324</v>
      </c>
      <c r="AC83">
        <v>8.1958049316789694</v>
      </c>
      <c r="AD83">
        <v>7.7169674489023476</v>
      </c>
      <c r="AE83">
        <v>13.95378803936412</v>
      </c>
      <c r="AF83">
        <v>5.926901622718054</v>
      </c>
      <c r="AG83">
        <v>28.046872000000004</v>
      </c>
      <c r="AH83">
        <v>34.077331362196404</v>
      </c>
      <c r="AI83">
        <v>20.752140612725839</v>
      </c>
      <c r="AJ83">
        <v>0</v>
      </c>
      <c r="AK83">
        <v>22.032453900709225</v>
      </c>
      <c r="AL83">
        <v>9.1912289156626485</v>
      </c>
      <c r="AM83">
        <v>5.0810787696924224</v>
      </c>
      <c r="AN83">
        <v>0</v>
      </c>
      <c r="AO83">
        <v>0</v>
      </c>
      <c r="AP83">
        <v>3.7946880000000003</v>
      </c>
      <c r="AQ83">
        <v>41.590476190476195</v>
      </c>
      <c r="AR83">
        <v>1.8666893115942023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824.83953055750408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245.63746006195711</v>
      </c>
      <c r="L84">
        <v>9.01</v>
      </c>
      <c r="M84">
        <v>61.48</v>
      </c>
      <c r="N84">
        <v>50.280000000000008</v>
      </c>
      <c r="O84">
        <v>34.29</v>
      </c>
      <c r="P84">
        <v>26.608023912074856</v>
      </c>
      <c r="Q84">
        <v>8.8243924302788859</v>
      </c>
      <c r="R84">
        <v>17.95</v>
      </c>
      <c r="S84">
        <v>0</v>
      </c>
      <c r="T84">
        <v>0</v>
      </c>
      <c r="U84">
        <v>54.228461429341493</v>
      </c>
      <c r="V84">
        <v>8.81</v>
      </c>
      <c r="W84">
        <v>18.76439344262295</v>
      </c>
      <c r="X84">
        <v>62.784391745365525</v>
      </c>
      <c r="Y84">
        <v>0</v>
      </c>
      <c r="Z84">
        <v>0.46553272727272721</v>
      </c>
      <c r="AA84">
        <v>5.9473164556962033</v>
      </c>
      <c r="AB84">
        <v>1.4097029257314324</v>
      </c>
      <c r="AC84">
        <v>4.0979024658394847</v>
      </c>
      <c r="AD84">
        <v>3.856287660862983</v>
      </c>
      <c r="AE84">
        <v>13.95378803936412</v>
      </c>
      <c r="AF84">
        <v>5.926901622718054</v>
      </c>
      <c r="AG84">
        <v>28.046872000000004</v>
      </c>
      <c r="AH84">
        <v>26.061977613516365</v>
      </c>
      <c r="AI84">
        <v>20.752140612725839</v>
      </c>
      <c r="AJ84">
        <v>0</v>
      </c>
      <c r="AK84">
        <v>22.032453900709225</v>
      </c>
      <c r="AL84">
        <v>9.1912289156626485</v>
      </c>
      <c r="AM84">
        <v>3.7416414103525875</v>
      </c>
      <c r="AN84">
        <v>0</v>
      </c>
      <c r="AO84">
        <v>0</v>
      </c>
      <c r="AP84">
        <v>3.7946880000000003</v>
      </c>
      <c r="AQ84">
        <v>41.091390476190469</v>
      </c>
      <c r="AR84">
        <v>17.296523550724633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808.27030458366391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245.63746006195711</v>
      </c>
      <c r="L85">
        <v>9.01</v>
      </c>
      <c r="M85">
        <v>61.48</v>
      </c>
      <c r="N85">
        <v>50.280000000000008</v>
      </c>
      <c r="O85">
        <v>34.29</v>
      </c>
      <c r="P85">
        <v>26.608023912074856</v>
      </c>
      <c r="Q85">
        <v>8.8243924302788859</v>
      </c>
      <c r="R85">
        <v>17.95</v>
      </c>
      <c r="S85">
        <v>0</v>
      </c>
      <c r="T85">
        <v>0</v>
      </c>
      <c r="U85">
        <v>54.228461429341493</v>
      </c>
      <c r="V85">
        <v>8.81</v>
      </c>
      <c r="W85">
        <v>18.76439344262295</v>
      </c>
      <c r="X85">
        <v>62.784391745365525</v>
      </c>
      <c r="Y85">
        <v>0</v>
      </c>
      <c r="Z85">
        <v>0</v>
      </c>
      <c r="AA85">
        <v>5.9473164556962033</v>
      </c>
      <c r="AB85">
        <v>1.4097029257314324</v>
      </c>
      <c r="AC85">
        <v>4.0979024658394847</v>
      </c>
      <c r="AD85">
        <v>0.55780015140045425</v>
      </c>
      <c r="AE85">
        <v>13.95378803936412</v>
      </c>
      <c r="AF85">
        <v>5.926901622718054</v>
      </c>
      <c r="AG85">
        <v>28.046872000000004</v>
      </c>
      <c r="AH85">
        <v>16.843222808870113</v>
      </c>
      <c r="AI85">
        <v>14.014831893165747</v>
      </c>
      <c r="AJ85">
        <v>0</v>
      </c>
      <c r="AK85">
        <v>22.032453900709225</v>
      </c>
      <c r="AL85">
        <v>9.1912289156626485</v>
      </c>
      <c r="AM85">
        <v>3.3859219804951239</v>
      </c>
      <c r="AN85">
        <v>0</v>
      </c>
      <c r="AO85">
        <v>0</v>
      </c>
      <c r="AP85">
        <v>3.7946880000000003</v>
      </c>
      <c r="AQ85">
        <v>29.931279365079362</v>
      </c>
      <c r="AR85">
        <v>17.296523550724633</v>
      </c>
      <c r="AS85">
        <v>1.936833184656557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777.03439028175376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245.63746006195711</v>
      </c>
      <c r="L86">
        <v>9.01</v>
      </c>
      <c r="M86">
        <v>61.48</v>
      </c>
      <c r="N86">
        <v>50.280000000000008</v>
      </c>
      <c r="O86">
        <v>34.29</v>
      </c>
      <c r="P86">
        <v>26.608023912074856</v>
      </c>
      <c r="Q86">
        <v>8.8243924302788859</v>
      </c>
      <c r="R86">
        <v>17.95</v>
      </c>
      <c r="S86">
        <v>0</v>
      </c>
      <c r="T86">
        <v>0</v>
      </c>
      <c r="U86">
        <v>54.228461429341493</v>
      </c>
      <c r="V86">
        <v>8.81</v>
      </c>
      <c r="W86">
        <v>18.76439344262295</v>
      </c>
      <c r="X86">
        <v>62.784391745365525</v>
      </c>
      <c r="Y86">
        <v>0</v>
      </c>
      <c r="Z86">
        <v>0</v>
      </c>
      <c r="AA86">
        <v>5.9473164556962033</v>
      </c>
      <c r="AB86">
        <v>1.4097029257314324</v>
      </c>
      <c r="AC86">
        <v>4.0979024658394847</v>
      </c>
      <c r="AD86">
        <v>0.55780015140045425</v>
      </c>
      <c r="AE86">
        <v>13.95378803936412</v>
      </c>
      <c r="AF86">
        <v>5.926901622718054</v>
      </c>
      <c r="AG86">
        <v>28.046872000000004</v>
      </c>
      <c r="AH86">
        <v>16.843222808870113</v>
      </c>
      <c r="AI86">
        <v>2.1564658287509815</v>
      </c>
      <c r="AJ86">
        <v>0</v>
      </c>
      <c r="AK86">
        <v>22.032453900709225</v>
      </c>
      <c r="AL86">
        <v>9.1912289156626485</v>
      </c>
      <c r="AM86">
        <v>3.3859219804951239</v>
      </c>
      <c r="AN86">
        <v>0</v>
      </c>
      <c r="AO86">
        <v>0</v>
      </c>
      <c r="AP86">
        <v>3.7946880000000003</v>
      </c>
      <c r="AQ86">
        <v>29.931279365079362</v>
      </c>
      <c r="AR86">
        <v>1.8666893115942023</v>
      </c>
      <c r="AS86">
        <v>1.936833184656557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749.74618997820858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245.63746006195711</v>
      </c>
      <c r="L87">
        <v>9.01</v>
      </c>
      <c r="M87">
        <v>61.48</v>
      </c>
      <c r="N87">
        <v>50.280000000000008</v>
      </c>
      <c r="O87">
        <v>34.29</v>
      </c>
      <c r="P87">
        <v>26.608023912074856</v>
      </c>
      <c r="Q87">
        <v>8.8243924302788859</v>
      </c>
      <c r="R87">
        <v>17.95</v>
      </c>
      <c r="S87">
        <v>0</v>
      </c>
      <c r="T87">
        <v>0</v>
      </c>
      <c r="U87">
        <v>54.228461429341493</v>
      </c>
      <c r="V87">
        <v>8.81</v>
      </c>
      <c r="W87">
        <v>18.76439344262295</v>
      </c>
      <c r="X87">
        <v>62.784391745365525</v>
      </c>
      <c r="Y87">
        <v>0</v>
      </c>
      <c r="Z87">
        <v>0</v>
      </c>
      <c r="AA87">
        <v>5.9473164556962033</v>
      </c>
      <c r="AB87">
        <v>1.4097029257314324</v>
      </c>
      <c r="AC87">
        <v>4.0979024658394847</v>
      </c>
      <c r="AD87">
        <v>0.55780015140045425</v>
      </c>
      <c r="AE87">
        <v>13.95378803936412</v>
      </c>
      <c r="AF87">
        <v>5.926901622718054</v>
      </c>
      <c r="AG87">
        <v>28.046872000000004</v>
      </c>
      <c r="AH87">
        <v>16.843222808870113</v>
      </c>
      <c r="AI87">
        <v>1.0804289080911231</v>
      </c>
      <c r="AJ87">
        <v>0</v>
      </c>
      <c r="AK87">
        <v>22.032453900709225</v>
      </c>
      <c r="AL87">
        <v>9.1912289156626485</v>
      </c>
      <c r="AM87">
        <v>3.3859219804951239</v>
      </c>
      <c r="AN87">
        <v>0</v>
      </c>
      <c r="AO87">
        <v>0</v>
      </c>
      <c r="AP87">
        <v>3.7946880000000003</v>
      </c>
      <c r="AQ87">
        <v>29.931279365079362</v>
      </c>
      <c r="AR87">
        <v>0.93554076086956484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747.73900450682413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245.63749694786961</v>
      </c>
      <c r="L88">
        <v>9.01</v>
      </c>
      <c r="M88">
        <v>61.48</v>
      </c>
      <c r="N88">
        <v>50.280000000000008</v>
      </c>
      <c r="O88">
        <v>34.29</v>
      </c>
      <c r="P88">
        <v>26.608023912074856</v>
      </c>
      <c r="Q88">
        <v>8.8243924302788859</v>
      </c>
      <c r="R88">
        <v>17.95</v>
      </c>
      <c r="S88">
        <v>0</v>
      </c>
      <c r="T88">
        <v>0</v>
      </c>
      <c r="U88">
        <v>54.228461429341493</v>
      </c>
      <c r="V88">
        <v>8.81</v>
      </c>
      <c r="W88">
        <v>18.76439344262295</v>
      </c>
      <c r="X88">
        <v>62.784391745365525</v>
      </c>
      <c r="Y88">
        <v>0</v>
      </c>
      <c r="Z88">
        <v>0</v>
      </c>
      <c r="AA88">
        <v>5.0161265822784822</v>
      </c>
      <c r="AB88">
        <v>1.4097029257314324</v>
      </c>
      <c r="AC88">
        <v>4.0979024658394847</v>
      </c>
      <c r="AD88">
        <v>0.55780015140045425</v>
      </c>
      <c r="AE88">
        <v>13.95378803936412</v>
      </c>
      <c r="AF88">
        <v>5.926901622718054</v>
      </c>
      <c r="AG88">
        <v>28.046872000000004</v>
      </c>
      <c r="AH88">
        <v>16.843222808870113</v>
      </c>
      <c r="AI88">
        <v>0</v>
      </c>
      <c r="AJ88">
        <v>0</v>
      </c>
      <c r="AK88">
        <v>22.032453900709225</v>
      </c>
      <c r="AL88">
        <v>9.1912289156626485</v>
      </c>
      <c r="AM88">
        <v>3.3859219804951239</v>
      </c>
      <c r="AN88">
        <v>0</v>
      </c>
      <c r="AO88">
        <v>0</v>
      </c>
      <c r="AP88">
        <v>3.7946880000000003</v>
      </c>
      <c r="AQ88">
        <v>29.931279365079362</v>
      </c>
      <c r="AR88">
        <v>0.93554076086956484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745.72742261122789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245.63749694786961</v>
      </c>
      <c r="L89">
        <v>9.01</v>
      </c>
      <c r="M89">
        <v>61.48</v>
      </c>
      <c r="N89">
        <v>50.280000000000008</v>
      </c>
      <c r="O89">
        <v>34.29</v>
      </c>
      <c r="P89">
        <v>26.608023912074856</v>
      </c>
      <c r="Q89">
        <v>8.8243924302788859</v>
      </c>
      <c r="R89">
        <v>17.95</v>
      </c>
      <c r="S89">
        <v>0</v>
      </c>
      <c r="T89">
        <v>0</v>
      </c>
      <c r="U89">
        <v>54.228461429341493</v>
      </c>
      <c r="V89">
        <v>8.81</v>
      </c>
      <c r="W89">
        <v>18.76439344262295</v>
      </c>
      <c r="X89">
        <v>62.784391745365525</v>
      </c>
      <c r="Y89">
        <v>0</v>
      </c>
      <c r="Z89">
        <v>0</v>
      </c>
      <c r="AA89">
        <v>0</v>
      </c>
      <c r="AB89">
        <v>1.4097029257314324</v>
      </c>
      <c r="AC89">
        <v>4.0979024658394847</v>
      </c>
      <c r="AD89">
        <v>0.55780015140045425</v>
      </c>
      <c r="AE89">
        <v>13.95378803936412</v>
      </c>
      <c r="AF89">
        <v>5.926901622718054</v>
      </c>
      <c r="AG89">
        <v>28.046872000000004</v>
      </c>
      <c r="AH89">
        <v>16.843222808870113</v>
      </c>
      <c r="AI89">
        <v>0</v>
      </c>
      <c r="AJ89">
        <v>0</v>
      </c>
      <c r="AK89">
        <v>22.032453900709225</v>
      </c>
      <c r="AL89">
        <v>9.1912289156626485</v>
      </c>
      <c r="AM89">
        <v>3.3859219804951239</v>
      </c>
      <c r="AN89">
        <v>0</v>
      </c>
      <c r="AO89">
        <v>0</v>
      </c>
      <c r="AP89">
        <v>3.7946880000000003</v>
      </c>
      <c r="AQ89">
        <v>19.956496825396826</v>
      </c>
      <c r="AR89">
        <v>0.93554076086956484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730.73651348926683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245.63749694786961</v>
      </c>
      <c r="L90">
        <v>9.01</v>
      </c>
      <c r="M90">
        <v>61.48</v>
      </c>
      <c r="N90">
        <v>50.280000000000008</v>
      </c>
      <c r="O90">
        <v>34.29</v>
      </c>
      <c r="P90">
        <v>26.608023912074856</v>
      </c>
      <c r="Q90">
        <v>8.8243924302788859</v>
      </c>
      <c r="R90">
        <v>17.95</v>
      </c>
      <c r="S90">
        <v>0</v>
      </c>
      <c r="T90">
        <v>0</v>
      </c>
      <c r="U90">
        <v>54.228461429341493</v>
      </c>
      <c r="V90">
        <v>8.81</v>
      </c>
      <c r="W90">
        <v>18.76439344262295</v>
      </c>
      <c r="X90">
        <v>62.784391745365525</v>
      </c>
      <c r="Y90">
        <v>0</v>
      </c>
      <c r="Z90">
        <v>0</v>
      </c>
      <c r="AA90">
        <v>0</v>
      </c>
      <c r="AB90">
        <v>1.4097029257314324</v>
      </c>
      <c r="AC90">
        <v>4.0979024658394847</v>
      </c>
      <c r="AD90">
        <v>0.55780015140045425</v>
      </c>
      <c r="AE90">
        <v>13.95378803936412</v>
      </c>
      <c r="AF90">
        <v>5.926901622718054</v>
      </c>
      <c r="AG90">
        <v>28.046872000000004</v>
      </c>
      <c r="AH90">
        <v>16.843222808870113</v>
      </c>
      <c r="AI90">
        <v>0</v>
      </c>
      <c r="AJ90">
        <v>0</v>
      </c>
      <c r="AK90">
        <v>22.032453900709225</v>
      </c>
      <c r="AL90">
        <v>9.1912289156626485</v>
      </c>
      <c r="AM90">
        <v>3.3859219804951239</v>
      </c>
      <c r="AN90">
        <v>0</v>
      </c>
      <c r="AO90">
        <v>0</v>
      </c>
      <c r="AP90">
        <v>3.7946880000000003</v>
      </c>
      <c r="AQ90">
        <v>19.956496825396826</v>
      </c>
      <c r="AR90">
        <v>1.8666893115942023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731.66766203999146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245.63749694786961</v>
      </c>
      <c r="L91">
        <v>9.01</v>
      </c>
      <c r="M91">
        <v>61.48</v>
      </c>
      <c r="N91">
        <v>50.280000000000008</v>
      </c>
      <c r="O91">
        <v>34.29</v>
      </c>
      <c r="P91">
        <v>26.608023912074856</v>
      </c>
      <c r="Q91">
        <v>8.8243924302788859</v>
      </c>
      <c r="R91">
        <v>17.95</v>
      </c>
      <c r="S91">
        <v>0</v>
      </c>
      <c r="T91">
        <v>0</v>
      </c>
      <c r="U91">
        <v>54.228461429341493</v>
      </c>
      <c r="V91">
        <v>8.81</v>
      </c>
      <c r="W91">
        <v>18.76439344262295</v>
      </c>
      <c r="X91">
        <v>62.784391745365525</v>
      </c>
      <c r="Y91">
        <v>0</v>
      </c>
      <c r="Z91">
        <v>0</v>
      </c>
      <c r="AA91">
        <v>0</v>
      </c>
      <c r="AB91">
        <v>5.5773293323330817</v>
      </c>
      <c r="AC91">
        <v>4.0979024658394847</v>
      </c>
      <c r="AD91">
        <v>0.55780015140045425</v>
      </c>
      <c r="AE91">
        <v>13.95378803936412</v>
      </c>
      <c r="AF91">
        <v>5.926901622718054</v>
      </c>
      <c r="AG91">
        <v>28.046872000000004</v>
      </c>
      <c r="AH91">
        <v>16.843222808870113</v>
      </c>
      <c r="AI91">
        <v>0</v>
      </c>
      <c r="AJ91">
        <v>0</v>
      </c>
      <c r="AK91">
        <v>22.032453900709225</v>
      </c>
      <c r="AL91">
        <v>9.1912289156626485</v>
      </c>
      <c r="AM91">
        <v>3.3859219804951239</v>
      </c>
      <c r="AN91">
        <v>0</v>
      </c>
      <c r="AO91">
        <v>0</v>
      </c>
      <c r="AP91">
        <v>3.7946880000000003</v>
      </c>
      <c r="AQ91">
        <v>19.956496825396826</v>
      </c>
      <c r="AR91">
        <v>17.296523550724633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751.26512268572355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245.63749694786961</v>
      </c>
      <c r="L92">
        <v>9.01</v>
      </c>
      <c r="M92">
        <v>61.48</v>
      </c>
      <c r="N92">
        <v>50.280000000000008</v>
      </c>
      <c r="O92">
        <v>34.29</v>
      </c>
      <c r="P92">
        <v>26.608023912074856</v>
      </c>
      <c r="Q92">
        <v>8.8243924302788859</v>
      </c>
      <c r="R92">
        <v>17.95</v>
      </c>
      <c r="S92">
        <v>0</v>
      </c>
      <c r="T92">
        <v>0</v>
      </c>
      <c r="U92">
        <v>54.228461429341493</v>
      </c>
      <c r="V92">
        <v>8.81</v>
      </c>
      <c r="W92">
        <v>18.76439344262295</v>
      </c>
      <c r="X92">
        <v>62.784391745365525</v>
      </c>
      <c r="Y92">
        <v>0</v>
      </c>
      <c r="Z92">
        <v>0</v>
      </c>
      <c r="AA92">
        <v>0</v>
      </c>
      <c r="AB92">
        <v>5.5773293323330817</v>
      </c>
      <c r="AC92">
        <v>4.0979024658394847</v>
      </c>
      <c r="AD92">
        <v>0.55780015140045425</v>
      </c>
      <c r="AE92">
        <v>13.95378803936412</v>
      </c>
      <c r="AF92">
        <v>5.926901622718054</v>
      </c>
      <c r="AG92">
        <v>28.046872000000004</v>
      </c>
      <c r="AH92">
        <v>16.843222808870113</v>
      </c>
      <c r="AI92">
        <v>0</v>
      </c>
      <c r="AJ92">
        <v>0</v>
      </c>
      <c r="AK92">
        <v>22.032453900709225</v>
      </c>
      <c r="AL92">
        <v>9.1912289156626485</v>
      </c>
      <c r="AM92">
        <v>3.3859219804951239</v>
      </c>
      <c r="AN92">
        <v>0</v>
      </c>
      <c r="AO92">
        <v>0</v>
      </c>
      <c r="AP92">
        <v>3.7946880000000003</v>
      </c>
      <c r="AQ92">
        <v>19.956496825396826</v>
      </c>
      <c r="AR92">
        <v>17.296523550724633</v>
      </c>
      <c r="AS92">
        <v>1.936833184656557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751.26512268572355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245.63749694786961</v>
      </c>
      <c r="L93">
        <v>9.01</v>
      </c>
      <c r="M93">
        <v>61.48</v>
      </c>
      <c r="N93">
        <v>50.280000000000008</v>
      </c>
      <c r="O93">
        <v>34.29</v>
      </c>
      <c r="P93">
        <v>26.608023912074856</v>
      </c>
      <c r="Q93">
        <v>8.8243924302788859</v>
      </c>
      <c r="R93">
        <v>17.95</v>
      </c>
      <c r="S93">
        <v>0</v>
      </c>
      <c r="T93">
        <v>0</v>
      </c>
      <c r="U93">
        <v>54.228461429341493</v>
      </c>
      <c r="V93">
        <v>8.81</v>
      </c>
      <c r="W93">
        <v>18.76439344262295</v>
      </c>
      <c r="X93">
        <v>62.784391745365525</v>
      </c>
      <c r="Y93">
        <v>0</v>
      </c>
      <c r="Z93">
        <v>0</v>
      </c>
      <c r="AA93">
        <v>0</v>
      </c>
      <c r="AB93">
        <v>5.5773293323330817</v>
      </c>
      <c r="AC93">
        <v>4.0979024658394847</v>
      </c>
      <c r="AD93">
        <v>3.856287660862983</v>
      </c>
      <c r="AE93">
        <v>13.95378803936412</v>
      </c>
      <c r="AF93">
        <v>5.926901622718054</v>
      </c>
      <c r="AG93">
        <v>28.046872000000004</v>
      </c>
      <c r="AH93">
        <v>16.843222808870113</v>
      </c>
      <c r="AI93">
        <v>0</v>
      </c>
      <c r="AJ93">
        <v>0</v>
      </c>
      <c r="AK93">
        <v>22.032453900709225</v>
      </c>
      <c r="AL93">
        <v>9.1912289156626485</v>
      </c>
      <c r="AM93">
        <v>1.1286406601650412</v>
      </c>
      <c r="AN93">
        <v>0</v>
      </c>
      <c r="AO93">
        <v>0</v>
      </c>
      <c r="AP93">
        <v>3.7946880000000003</v>
      </c>
      <c r="AQ93">
        <v>19.956496825396826</v>
      </c>
      <c r="AR93">
        <v>2.8066222826086942</v>
      </c>
      <c r="AS93">
        <v>1.936833184656557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737.81642760674015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245.63749694786961</v>
      </c>
      <c r="L94">
        <v>9.01</v>
      </c>
      <c r="M94">
        <v>61.48</v>
      </c>
      <c r="N94">
        <v>50.280000000000008</v>
      </c>
      <c r="O94">
        <v>34.29</v>
      </c>
      <c r="P94">
        <v>26.608023912074856</v>
      </c>
      <c r="Q94">
        <v>8.8243924302788859</v>
      </c>
      <c r="R94">
        <v>17.95</v>
      </c>
      <c r="S94">
        <v>0</v>
      </c>
      <c r="T94">
        <v>0</v>
      </c>
      <c r="U94">
        <v>54.228461429341493</v>
      </c>
      <c r="V94">
        <v>8.81</v>
      </c>
      <c r="W94">
        <v>18.76439344262295</v>
      </c>
      <c r="X94">
        <v>62.784391745365525</v>
      </c>
      <c r="Y94">
        <v>0</v>
      </c>
      <c r="Z94">
        <v>0</v>
      </c>
      <c r="AA94">
        <v>0</v>
      </c>
      <c r="AB94">
        <v>5.5773293323330817</v>
      </c>
      <c r="AC94">
        <v>4.0979024658394847</v>
      </c>
      <c r="AD94">
        <v>3.856287660862983</v>
      </c>
      <c r="AE94">
        <v>13.95378803936412</v>
      </c>
      <c r="AF94">
        <v>5.926901622718054</v>
      </c>
      <c r="AG94">
        <v>28.046872000000004</v>
      </c>
      <c r="AH94">
        <v>16.843222808870113</v>
      </c>
      <c r="AI94">
        <v>0</v>
      </c>
      <c r="AJ94">
        <v>0</v>
      </c>
      <c r="AK94">
        <v>22.032453900709225</v>
      </c>
      <c r="AL94">
        <v>9.1912289156626485</v>
      </c>
      <c r="AM94">
        <v>0</v>
      </c>
      <c r="AN94">
        <v>0</v>
      </c>
      <c r="AO94">
        <v>0</v>
      </c>
      <c r="AP94">
        <v>3.7946880000000003</v>
      </c>
      <c r="AQ94">
        <v>19.956496825396826</v>
      </c>
      <c r="AR94">
        <v>0.93554076086956484</v>
      </c>
      <c r="AS94">
        <v>1.936833184656557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734.81670542483596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245.63749694786961</v>
      </c>
      <c r="L95">
        <v>9.01</v>
      </c>
      <c r="M95">
        <v>61.48</v>
      </c>
      <c r="N95">
        <v>50.280000000000008</v>
      </c>
      <c r="O95">
        <v>34.29</v>
      </c>
      <c r="P95">
        <v>26.608023912074856</v>
      </c>
      <c r="Q95">
        <v>8.8243924302788859</v>
      </c>
      <c r="R95">
        <v>17.95</v>
      </c>
      <c r="S95">
        <v>0</v>
      </c>
      <c r="T95">
        <v>0</v>
      </c>
      <c r="U95">
        <v>54.228461429341493</v>
      </c>
      <c r="V95">
        <v>8.81</v>
      </c>
      <c r="W95">
        <v>18.76439344262295</v>
      </c>
      <c r="X95">
        <v>62.784391745365525</v>
      </c>
      <c r="Y95">
        <v>0</v>
      </c>
      <c r="Z95">
        <v>0</v>
      </c>
      <c r="AA95">
        <v>0</v>
      </c>
      <c r="AB95">
        <v>5.5773293323330817</v>
      </c>
      <c r="AC95">
        <v>4.0979024658394847</v>
      </c>
      <c r="AD95">
        <v>3.856287660862983</v>
      </c>
      <c r="AE95">
        <v>13.95378803936412</v>
      </c>
      <c r="AF95">
        <v>5.926901622718054</v>
      </c>
      <c r="AG95">
        <v>28.046872000000004</v>
      </c>
      <c r="AH95">
        <v>16.843222808870113</v>
      </c>
      <c r="AI95">
        <v>0</v>
      </c>
      <c r="AJ95">
        <v>0</v>
      </c>
      <c r="AK95">
        <v>22.032453900709225</v>
      </c>
      <c r="AL95">
        <v>9.1912289156626485</v>
      </c>
      <c r="AM95">
        <v>0</v>
      </c>
      <c r="AN95">
        <v>0</v>
      </c>
      <c r="AO95">
        <v>0</v>
      </c>
      <c r="AP95">
        <v>3.7946880000000003</v>
      </c>
      <c r="AQ95">
        <v>19.956496825396826</v>
      </c>
      <c r="AR95">
        <v>0.93554076086956484</v>
      </c>
      <c r="AS95">
        <v>1.936833184656557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734.81670542483596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245.63749694786961</v>
      </c>
      <c r="L96">
        <v>9.01</v>
      </c>
      <c r="M96">
        <v>61.48</v>
      </c>
      <c r="N96">
        <v>50.280000000000008</v>
      </c>
      <c r="O96">
        <v>34.29</v>
      </c>
      <c r="P96">
        <v>26.608023912074856</v>
      </c>
      <c r="Q96">
        <v>8.8243924302788859</v>
      </c>
      <c r="R96">
        <v>17.95</v>
      </c>
      <c r="S96">
        <v>0</v>
      </c>
      <c r="T96">
        <v>0</v>
      </c>
      <c r="U96">
        <v>54.228461429341493</v>
      </c>
      <c r="V96">
        <v>8.81</v>
      </c>
      <c r="W96">
        <v>18.76439344262295</v>
      </c>
      <c r="X96">
        <v>62.784391745365525</v>
      </c>
      <c r="Y96">
        <v>0</v>
      </c>
      <c r="Z96">
        <v>0</v>
      </c>
      <c r="AA96">
        <v>0</v>
      </c>
      <c r="AB96">
        <v>5.5773293323330817</v>
      </c>
      <c r="AC96">
        <v>0</v>
      </c>
      <c r="AD96">
        <v>3.856287660862983</v>
      </c>
      <c r="AE96">
        <v>13.95378803936412</v>
      </c>
      <c r="AF96">
        <v>5.926901622718054</v>
      </c>
      <c r="AG96">
        <v>28.046872000000004</v>
      </c>
      <c r="AH96">
        <v>16.843222808870113</v>
      </c>
      <c r="AI96">
        <v>0</v>
      </c>
      <c r="AJ96">
        <v>0</v>
      </c>
      <c r="AK96">
        <v>22.032453900709225</v>
      </c>
      <c r="AL96">
        <v>9.1912289156626485</v>
      </c>
      <c r="AM96">
        <v>0</v>
      </c>
      <c r="AN96">
        <v>0</v>
      </c>
      <c r="AO96">
        <v>0</v>
      </c>
      <c r="AP96">
        <v>3.7946880000000003</v>
      </c>
      <c r="AQ96">
        <v>19.956496825396826</v>
      </c>
      <c r="AR96">
        <v>0.93554076086956484</v>
      </c>
      <c r="AS96">
        <v>1.936833184656557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730.71880295899643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245.63749694786961</v>
      </c>
      <c r="L97">
        <v>9.01</v>
      </c>
      <c r="M97">
        <v>61.48</v>
      </c>
      <c r="N97">
        <v>50.280000000000008</v>
      </c>
      <c r="O97">
        <v>34.29</v>
      </c>
      <c r="P97">
        <v>26.608023912074856</v>
      </c>
      <c r="Q97">
        <v>8.8243924302788859</v>
      </c>
      <c r="R97">
        <v>17.95</v>
      </c>
      <c r="S97">
        <v>0</v>
      </c>
      <c r="T97">
        <v>0</v>
      </c>
      <c r="U97">
        <v>54.228461429341493</v>
      </c>
      <c r="V97">
        <v>8.81</v>
      </c>
      <c r="W97">
        <v>18.76439344262295</v>
      </c>
      <c r="X97">
        <v>62.784391745365525</v>
      </c>
      <c r="Y97">
        <v>0</v>
      </c>
      <c r="Z97">
        <v>0</v>
      </c>
      <c r="AA97">
        <v>0</v>
      </c>
      <c r="AB97">
        <v>0.84757839459864937</v>
      </c>
      <c r="AC97">
        <v>0</v>
      </c>
      <c r="AD97">
        <v>3.856287660862983</v>
      </c>
      <c r="AE97">
        <v>13.95378803936412</v>
      </c>
      <c r="AF97">
        <v>5.926901622718054</v>
      </c>
      <c r="AG97">
        <v>28.046872000000004</v>
      </c>
      <c r="AH97">
        <v>16.843222808870113</v>
      </c>
      <c r="AI97">
        <v>0</v>
      </c>
      <c r="AJ97">
        <v>0</v>
      </c>
      <c r="AK97">
        <v>22.032453900709225</v>
      </c>
      <c r="AL97">
        <v>9.1912289156626485</v>
      </c>
      <c r="AM97">
        <v>0</v>
      </c>
      <c r="AN97">
        <v>0</v>
      </c>
      <c r="AO97">
        <v>0</v>
      </c>
      <c r="AP97">
        <v>3.7946880000000003</v>
      </c>
      <c r="AQ97">
        <v>19.956496825396826</v>
      </c>
      <c r="AR97">
        <v>0.93554076086956484</v>
      </c>
      <c r="AS97">
        <v>1.936833184656557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725.98905202126195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245.63749694786961</v>
      </c>
      <c r="L98">
        <v>9.01</v>
      </c>
      <c r="M98">
        <v>61.48</v>
      </c>
      <c r="N98">
        <v>50.280000000000008</v>
      </c>
      <c r="O98">
        <v>34.29</v>
      </c>
      <c r="P98">
        <v>26.608023912074856</v>
      </c>
      <c r="Q98">
        <v>8.8243924302788859</v>
      </c>
      <c r="R98">
        <v>17.95</v>
      </c>
      <c r="S98">
        <v>0</v>
      </c>
      <c r="T98">
        <v>0</v>
      </c>
      <c r="U98">
        <v>54.228461429341493</v>
      </c>
      <c r="V98">
        <v>8.81</v>
      </c>
      <c r="W98">
        <v>18.76439344262295</v>
      </c>
      <c r="X98">
        <v>62.784391745365525</v>
      </c>
      <c r="Y98">
        <v>0</v>
      </c>
      <c r="Z98">
        <v>0</v>
      </c>
      <c r="AA98">
        <v>0</v>
      </c>
      <c r="AB98">
        <v>0.84757839459864937</v>
      </c>
      <c r="AC98">
        <v>0</v>
      </c>
      <c r="AD98">
        <v>3.856287660862983</v>
      </c>
      <c r="AE98">
        <v>13.95378803936412</v>
      </c>
      <c r="AF98">
        <v>5.926901622718054</v>
      </c>
      <c r="AG98">
        <v>28.046872000000004</v>
      </c>
      <c r="AH98">
        <v>16.843222808870113</v>
      </c>
      <c r="AI98">
        <v>0</v>
      </c>
      <c r="AJ98">
        <v>0</v>
      </c>
      <c r="AK98">
        <v>22.032453900709225</v>
      </c>
      <c r="AL98">
        <v>9.1912289156626485</v>
      </c>
      <c r="AM98">
        <v>0</v>
      </c>
      <c r="AN98">
        <v>0</v>
      </c>
      <c r="AO98">
        <v>0</v>
      </c>
      <c r="AP98">
        <v>3.7946880000000003</v>
      </c>
      <c r="AQ98">
        <v>19.956496825396826</v>
      </c>
      <c r="AR98">
        <v>0.93554076086956484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725.98905202126195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5.8371892209144924</v>
      </c>
      <c r="L99">
        <f t="shared" si="2"/>
        <v>0.21632499999999982</v>
      </c>
      <c r="M99">
        <f t="shared" si="2"/>
        <v>1.4755199999999971</v>
      </c>
      <c r="N99">
        <f t="shared" si="2"/>
        <v>1.1973300001286444</v>
      </c>
      <c r="O99">
        <f t="shared" si="2"/>
        <v>0.82295999999999936</v>
      </c>
      <c r="P99">
        <f t="shared" si="2"/>
        <v>0.6385925738897964</v>
      </c>
      <c r="Q99">
        <f t="shared" si="2"/>
        <v>0.21177413373246026</v>
      </c>
      <c r="R99">
        <f t="shared" si="2"/>
        <v>0.43080000000000068</v>
      </c>
      <c r="S99">
        <f t="shared" si="2"/>
        <v>0</v>
      </c>
      <c r="T99">
        <f t="shared" si="2"/>
        <v>0</v>
      </c>
      <c r="U99">
        <f t="shared" si="2"/>
        <v>1.0809017483731653</v>
      </c>
      <c r="V99">
        <f t="shared" si="2"/>
        <v>0.21144584605175798</v>
      </c>
      <c r="W99">
        <f t="shared" si="2"/>
        <v>0.45257400896816558</v>
      </c>
      <c r="X99">
        <f t="shared" si="2"/>
        <v>1.5001946080797497</v>
      </c>
      <c r="Y99">
        <f t="shared" si="2"/>
        <v>0</v>
      </c>
      <c r="Z99">
        <f t="shared" si="2"/>
        <v>3.7611530909090904E-2</v>
      </c>
      <c r="AA99">
        <f t="shared" si="2"/>
        <v>5.6832231012658246E-2</v>
      </c>
      <c r="AB99">
        <f t="shared" si="2"/>
        <v>9.6578923105776454E-2</v>
      </c>
      <c r="AC99">
        <f t="shared" si="2"/>
        <v>7.8934034474634776E-2</v>
      </c>
      <c r="AD99">
        <f t="shared" si="2"/>
        <v>0.13054280393641168</v>
      </c>
      <c r="AE99">
        <f t="shared" si="2"/>
        <v>0.38957728841786532</v>
      </c>
      <c r="AF99">
        <f t="shared" si="2"/>
        <v>0.14424206896551728</v>
      </c>
      <c r="AG99">
        <f t="shared" si="2"/>
        <v>0.67312492799999846</v>
      </c>
      <c r="AH99">
        <f t="shared" si="2"/>
        <v>0.5413152684266106</v>
      </c>
      <c r="AI99">
        <f t="shared" si="2"/>
        <v>5.2018699135899439E-2</v>
      </c>
      <c r="AJ99">
        <f t="shared" si="2"/>
        <v>0</v>
      </c>
      <c r="AK99">
        <f t="shared" si="2"/>
        <v>0.52877889361702168</v>
      </c>
      <c r="AL99">
        <f t="shared" si="2"/>
        <v>0.38580966716867432</v>
      </c>
      <c r="AM99">
        <f t="shared" si="2"/>
        <v>2.0341881470367595E-2</v>
      </c>
      <c r="AN99">
        <f t="shared" si="2"/>
        <v>0</v>
      </c>
      <c r="AO99">
        <f t="shared" si="2"/>
        <v>0</v>
      </c>
      <c r="AP99">
        <f t="shared" si="2"/>
        <v>9.764953200000015E-2</v>
      </c>
      <c r="AQ99">
        <f t="shared" si="2"/>
        <v>0.29741176230158761</v>
      </c>
      <c r="AR99">
        <f t="shared" si="2"/>
        <v>7.963076992753626E-2</v>
      </c>
      <c r="AS99">
        <f t="shared" si="2"/>
        <v>6.9712818911686139E-2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17.755720241919573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79.122414845562204</v>
      </c>
      <c r="L3">
        <v>62.36</v>
      </c>
      <c r="M3">
        <v>0</v>
      </c>
      <c r="N3">
        <v>22.862539435680961</v>
      </c>
      <c r="O3">
        <v>23.57</v>
      </c>
      <c r="P3">
        <v>66.735043814050201</v>
      </c>
      <c r="Q3">
        <v>5.1025398406374505</v>
      </c>
      <c r="R3">
        <v>10.38</v>
      </c>
      <c r="S3">
        <v>0</v>
      </c>
      <c r="T3">
        <v>0</v>
      </c>
      <c r="U3">
        <v>166.6</v>
      </c>
      <c r="V3">
        <v>5.09</v>
      </c>
      <c r="W3">
        <v>11.14</v>
      </c>
      <c r="X3">
        <v>36.312540048968181</v>
      </c>
      <c r="Y3">
        <v>0</v>
      </c>
      <c r="Z3">
        <v>0</v>
      </c>
      <c r="AA3">
        <v>0</v>
      </c>
      <c r="AB3">
        <v>0.58677119279819967</v>
      </c>
      <c r="AC3">
        <v>0</v>
      </c>
      <c r="AD3">
        <v>2.2298940196820589</v>
      </c>
      <c r="AE3">
        <v>8.0687623012869043</v>
      </c>
      <c r="AF3">
        <v>0</v>
      </c>
      <c r="AG3">
        <v>0</v>
      </c>
      <c r="AH3">
        <v>10.436946779303064</v>
      </c>
      <c r="AI3">
        <v>0</v>
      </c>
      <c r="AJ3">
        <v>0</v>
      </c>
      <c r="AK3">
        <v>12.739612293144207</v>
      </c>
      <c r="AL3">
        <v>3.12877108433735</v>
      </c>
      <c r="AM3">
        <v>0</v>
      </c>
      <c r="AN3">
        <v>0</v>
      </c>
      <c r="AO3">
        <v>0</v>
      </c>
      <c r="AP3">
        <v>3.1978600000000004</v>
      </c>
      <c r="AQ3">
        <v>0</v>
      </c>
      <c r="AR3">
        <v>0.97530434782608699</v>
      </c>
      <c r="AS3">
        <v>4.6103590544157003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535.24935905769246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79.122414845562204</v>
      </c>
      <c r="L4">
        <v>64.69</v>
      </c>
      <c r="M4">
        <v>0</v>
      </c>
      <c r="N4">
        <v>23.14</v>
      </c>
      <c r="O4">
        <v>23.57</v>
      </c>
      <c r="P4">
        <v>66.735043814050201</v>
      </c>
      <c r="Q4">
        <v>5.1025398406374505</v>
      </c>
      <c r="R4">
        <v>10.38</v>
      </c>
      <c r="S4">
        <v>0</v>
      </c>
      <c r="T4">
        <v>0</v>
      </c>
      <c r="U4">
        <v>166.6</v>
      </c>
      <c r="V4">
        <v>5.09</v>
      </c>
      <c r="W4">
        <v>11.14</v>
      </c>
      <c r="X4">
        <v>36.312540048968181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2.2298940196820589</v>
      </c>
      <c r="AE4">
        <v>8.0687623012869043</v>
      </c>
      <c r="AF4">
        <v>0</v>
      </c>
      <c r="AG4">
        <v>0</v>
      </c>
      <c r="AH4">
        <v>10.436946779303064</v>
      </c>
      <c r="AI4">
        <v>0</v>
      </c>
      <c r="AJ4">
        <v>0</v>
      </c>
      <c r="AK4">
        <v>12.739612293144207</v>
      </c>
      <c r="AL4">
        <v>3.12877108433735</v>
      </c>
      <c r="AM4">
        <v>0</v>
      </c>
      <c r="AN4">
        <v>0</v>
      </c>
      <c r="AO4">
        <v>0</v>
      </c>
      <c r="AP4">
        <v>3.1978600000000004</v>
      </c>
      <c r="AQ4">
        <v>0</v>
      </c>
      <c r="AR4">
        <v>0.97530434782608699</v>
      </c>
      <c r="AS4">
        <v>4.6103590544157003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537.85681962201147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79.122414845562204</v>
      </c>
      <c r="L5">
        <v>62.36</v>
      </c>
      <c r="M5">
        <v>0</v>
      </c>
      <c r="N5">
        <v>24.407460201852043</v>
      </c>
      <c r="O5">
        <v>23.57</v>
      </c>
      <c r="P5">
        <v>66.735043814050201</v>
      </c>
      <c r="Q5">
        <v>5.1025398406374505</v>
      </c>
      <c r="R5">
        <v>10.38</v>
      </c>
      <c r="S5">
        <v>0</v>
      </c>
      <c r="T5">
        <v>0</v>
      </c>
      <c r="U5">
        <v>166.6</v>
      </c>
      <c r="V5">
        <v>5.09</v>
      </c>
      <c r="W5">
        <v>11.14</v>
      </c>
      <c r="X5">
        <v>36.312540048968181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2.2298940196820589</v>
      </c>
      <c r="AE5">
        <v>8.0687623012869043</v>
      </c>
      <c r="AF5">
        <v>0</v>
      </c>
      <c r="AG5">
        <v>0</v>
      </c>
      <c r="AH5">
        <v>10.436946779303064</v>
      </c>
      <c r="AI5">
        <v>0</v>
      </c>
      <c r="AJ5">
        <v>0</v>
      </c>
      <c r="AK5">
        <v>12.739612293144207</v>
      </c>
      <c r="AL5">
        <v>3.12877108433735</v>
      </c>
      <c r="AM5">
        <v>0</v>
      </c>
      <c r="AN5">
        <v>0</v>
      </c>
      <c r="AO5">
        <v>0</v>
      </c>
      <c r="AP5">
        <v>2.194560000000001</v>
      </c>
      <c r="AQ5">
        <v>0</v>
      </c>
      <c r="AR5">
        <v>0.97530434782608699</v>
      </c>
      <c r="AS5">
        <v>4.6103590544157003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535.79097982386349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79.122414845562204</v>
      </c>
      <c r="L6">
        <v>62.36</v>
      </c>
      <c r="M6">
        <v>0</v>
      </c>
      <c r="N6">
        <v>25.950000000000003</v>
      </c>
      <c r="O6">
        <v>23.57</v>
      </c>
      <c r="P6">
        <v>66.735043814050201</v>
      </c>
      <c r="Q6">
        <v>5.1025398406374505</v>
      </c>
      <c r="R6">
        <v>10.38</v>
      </c>
      <c r="S6">
        <v>0</v>
      </c>
      <c r="T6">
        <v>0</v>
      </c>
      <c r="U6">
        <v>166.6</v>
      </c>
      <c r="V6">
        <v>5.09</v>
      </c>
      <c r="W6">
        <v>11.14</v>
      </c>
      <c r="X6">
        <v>36.312540048968181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2.2298940196820589</v>
      </c>
      <c r="AE6">
        <v>8.0687623012869043</v>
      </c>
      <c r="AF6">
        <v>0</v>
      </c>
      <c r="AG6">
        <v>0</v>
      </c>
      <c r="AH6">
        <v>10.436946779303064</v>
      </c>
      <c r="AI6">
        <v>0</v>
      </c>
      <c r="AJ6">
        <v>0</v>
      </c>
      <c r="AK6">
        <v>12.739612293144207</v>
      </c>
      <c r="AL6">
        <v>3.12877108433735</v>
      </c>
      <c r="AM6">
        <v>0</v>
      </c>
      <c r="AN6">
        <v>0</v>
      </c>
      <c r="AO6">
        <v>0</v>
      </c>
      <c r="AP6">
        <v>2.194560000000001</v>
      </c>
      <c r="AQ6">
        <v>0</v>
      </c>
      <c r="AR6">
        <v>0.97530434782608699</v>
      </c>
      <c r="AS6">
        <v>4.6103590544157003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537.33351962201152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79.122414845562204</v>
      </c>
      <c r="L7">
        <v>62.36</v>
      </c>
      <c r="M7">
        <v>0</v>
      </c>
      <c r="N7">
        <v>27.49</v>
      </c>
      <c r="O7">
        <v>23.57</v>
      </c>
      <c r="P7">
        <v>66.735043814050201</v>
      </c>
      <c r="Q7">
        <v>5.1025398406374505</v>
      </c>
      <c r="R7">
        <v>10.38</v>
      </c>
      <c r="S7">
        <v>0</v>
      </c>
      <c r="T7">
        <v>0</v>
      </c>
      <c r="U7">
        <v>166.6</v>
      </c>
      <c r="V7">
        <v>5.09</v>
      </c>
      <c r="W7">
        <v>11.14</v>
      </c>
      <c r="X7">
        <v>36.312540048968181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2.2298940196820589</v>
      </c>
      <c r="AE7">
        <v>8.0687623012869043</v>
      </c>
      <c r="AF7">
        <v>0</v>
      </c>
      <c r="AG7">
        <v>0</v>
      </c>
      <c r="AH7">
        <v>10.436946779303064</v>
      </c>
      <c r="AI7">
        <v>0</v>
      </c>
      <c r="AJ7">
        <v>0</v>
      </c>
      <c r="AK7">
        <v>12.739612293144207</v>
      </c>
      <c r="AL7">
        <v>3.12877108433735</v>
      </c>
      <c r="AM7">
        <v>0</v>
      </c>
      <c r="AN7">
        <v>0</v>
      </c>
      <c r="AO7">
        <v>0</v>
      </c>
      <c r="AP7">
        <v>2.194560000000001</v>
      </c>
      <c r="AQ7">
        <v>0</v>
      </c>
      <c r="AR7">
        <v>0.54098913043478258</v>
      </c>
      <c r="AS7">
        <v>4.6103590544157003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538.43920440462023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79.122414845562204</v>
      </c>
      <c r="L8">
        <v>62.36</v>
      </c>
      <c r="M8">
        <v>0</v>
      </c>
      <c r="N8">
        <v>28.87</v>
      </c>
      <c r="O8">
        <v>23.57</v>
      </c>
      <c r="P8">
        <v>66.735043814050201</v>
      </c>
      <c r="Q8">
        <v>5.1025398406374505</v>
      </c>
      <c r="R8">
        <v>10.38</v>
      </c>
      <c r="S8">
        <v>0</v>
      </c>
      <c r="T8">
        <v>0</v>
      </c>
      <c r="U8">
        <v>166.6</v>
      </c>
      <c r="V8">
        <v>5.09</v>
      </c>
      <c r="W8">
        <v>11.14</v>
      </c>
      <c r="X8">
        <v>36.312540048968181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2.2298940196820589</v>
      </c>
      <c r="AE8">
        <v>8.0687623012869043</v>
      </c>
      <c r="AF8">
        <v>0</v>
      </c>
      <c r="AG8">
        <v>0</v>
      </c>
      <c r="AH8">
        <v>10.436946779303064</v>
      </c>
      <c r="AI8">
        <v>0</v>
      </c>
      <c r="AJ8">
        <v>0</v>
      </c>
      <c r="AK8">
        <v>12.739612293144207</v>
      </c>
      <c r="AL8">
        <v>3.12877108433735</v>
      </c>
      <c r="AM8">
        <v>0</v>
      </c>
      <c r="AN8">
        <v>0</v>
      </c>
      <c r="AO8">
        <v>0</v>
      </c>
      <c r="AP8">
        <v>2.194560000000001</v>
      </c>
      <c r="AQ8">
        <v>0</v>
      </c>
      <c r="AR8">
        <v>0.54098913043478258</v>
      </c>
      <c r="AS8">
        <v>4.6103590544157003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539.81920440462022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79.122414845562204</v>
      </c>
      <c r="L9">
        <v>62.36</v>
      </c>
      <c r="M9">
        <v>0</v>
      </c>
      <c r="N9">
        <v>29.070000000000004</v>
      </c>
      <c r="O9">
        <v>23.57</v>
      </c>
      <c r="P9">
        <v>66.735043814050201</v>
      </c>
      <c r="Q9">
        <v>5.1025398406374505</v>
      </c>
      <c r="R9">
        <v>10.38</v>
      </c>
      <c r="S9">
        <v>0</v>
      </c>
      <c r="T9">
        <v>0</v>
      </c>
      <c r="U9">
        <v>166.6</v>
      </c>
      <c r="V9">
        <v>5.09</v>
      </c>
      <c r="W9">
        <v>11.14</v>
      </c>
      <c r="X9">
        <v>36.312540048968181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2.2298940196820589</v>
      </c>
      <c r="AE9">
        <v>8.0687623012869043</v>
      </c>
      <c r="AF9">
        <v>0</v>
      </c>
      <c r="AG9">
        <v>0</v>
      </c>
      <c r="AH9">
        <v>10.436946779303064</v>
      </c>
      <c r="AI9">
        <v>0</v>
      </c>
      <c r="AJ9">
        <v>0</v>
      </c>
      <c r="AK9">
        <v>12.739612293144207</v>
      </c>
      <c r="AL9">
        <v>3.12877108433735</v>
      </c>
      <c r="AM9">
        <v>0</v>
      </c>
      <c r="AN9">
        <v>0</v>
      </c>
      <c r="AO9">
        <v>0</v>
      </c>
      <c r="AP9">
        <v>2.194560000000001</v>
      </c>
      <c r="AQ9">
        <v>0</v>
      </c>
      <c r="AR9">
        <v>0.54098913043478258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536.52904829400484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79.122414845562204</v>
      </c>
      <c r="L10">
        <v>62.36</v>
      </c>
      <c r="M10">
        <v>0</v>
      </c>
      <c r="N10">
        <v>29.070000000000004</v>
      </c>
      <c r="O10">
        <v>23.57</v>
      </c>
      <c r="P10">
        <v>66.735043814050201</v>
      </c>
      <c r="Q10">
        <v>5.1025398406374505</v>
      </c>
      <c r="R10">
        <v>10.38</v>
      </c>
      <c r="S10">
        <v>0</v>
      </c>
      <c r="T10">
        <v>0</v>
      </c>
      <c r="U10">
        <v>166.6</v>
      </c>
      <c r="V10">
        <v>5.09</v>
      </c>
      <c r="W10">
        <v>11.14</v>
      </c>
      <c r="X10">
        <v>36.312540048968181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2.2298940196820589</v>
      </c>
      <c r="AE10">
        <v>8.0687623012869043</v>
      </c>
      <c r="AF10">
        <v>0</v>
      </c>
      <c r="AG10">
        <v>0</v>
      </c>
      <c r="AH10">
        <v>10.436946779303064</v>
      </c>
      <c r="AI10">
        <v>0</v>
      </c>
      <c r="AJ10">
        <v>0</v>
      </c>
      <c r="AK10">
        <v>12.739612293144207</v>
      </c>
      <c r="AL10">
        <v>6.5445154905335645</v>
      </c>
      <c r="AM10">
        <v>0</v>
      </c>
      <c r="AN10">
        <v>0</v>
      </c>
      <c r="AO10">
        <v>0</v>
      </c>
      <c r="AP10">
        <v>2.194560000000001</v>
      </c>
      <c r="AQ10">
        <v>0</v>
      </c>
      <c r="AR10">
        <v>0.54098913043478258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539.94479270020099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79.122414845562204</v>
      </c>
      <c r="L11">
        <v>62.36</v>
      </c>
      <c r="M11">
        <v>0</v>
      </c>
      <c r="N11">
        <v>29.070000000000004</v>
      </c>
      <c r="O11">
        <v>23.57</v>
      </c>
      <c r="P11">
        <v>66.735043814050201</v>
      </c>
      <c r="Q11">
        <v>5.1025398406374505</v>
      </c>
      <c r="R11">
        <v>10.38</v>
      </c>
      <c r="S11">
        <v>0</v>
      </c>
      <c r="T11">
        <v>0</v>
      </c>
      <c r="U11">
        <v>166.6</v>
      </c>
      <c r="V11">
        <v>5.09</v>
      </c>
      <c r="W11">
        <v>11.14</v>
      </c>
      <c r="X11">
        <v>36.312540048968181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2.2298940196820589</v>
      </c>
      <c r="AE11">
        <v>8.0687623012869043</v>
      </c>
      <c r="AF11">
        <v>0</v>
      </c>
      <c r="AG11">
        <v>0</v>
      </c>
      <c r="AH11">
        <v>10.436946779303064</v>
      </c>
      <c r="AI11">
        <v>0</v>
      </c>
      <c r="AJ11">
        <v>0</v>
      </c>
      <c r="AK11">
        <v>12.739612293144207</v>
      </c>
      <c r="AL11">
        <v>19.432919104991399</v>
      </c>
      <c r="AM11">
        <v>0</v>
      </c>
      <c r="AN11">
        <v>0</v>
      </c>
      <c r="AO11">
        <v>0</v>
      </c>
      <c r="AP11">
        <v>3.1978600000000004</v>
      </c>
      <c r="AQ11">
        <v>0</v>
      </c>
      <c r="AR11">
        <v>0.54098913043478258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553.8364963146588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79.122414845562204</v>
      </c>
      <c r="L12">
        <v>62.36</v>
      </c>
      <c r="M12">
        <v>0</v>
      </c>
      <c r="N12">
        <v>29.070000000000004</v>
      </c>
      <c r="O12">
        <v>23.57</v>
      </c>
      <c r="P12">
        <v>66.735043814050201</v>
      </c>
      <c r="Q12">
        <v>5.1029192902117915</v>
      </c>
      <c r="R12">
        <v>10.380000000000003</v>
      </c>
      <c r="S12">
        <v>0</v>
      </c>
      <c r="T12">
        <v>0</v>
      </c>
      <c r="U12">
        <v>166.6</v>
      </c>
      <c r="V12">
        <v>5.09</v>
      </c>
      <c r="W12">
        <v>11.14</v>
      </c>
      <c r="X12">
        <v>36.312540048968181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2.2298940196820589</v>
      </c>
      <c r="AE12">
        <v>8.0687623012869043</v>
      </c>
      <c r="AF12">
        <v>0</v>
      </c>
      <c r="AG12">
        <v>0</v>
      </c>
      <c r="AH12">
        <v>10.436946779303064</v>
      </c>
      <c r="AI12">
        <v>0</v>
      </c>
      <c r="AJ12">
        <v>0</v>
      </c>
      <c r="AK12">
        <v>12.739612293144207</v>
      </c>
      <c r="AL12">
        <v>19.432919104991399</v>
      </c>
      <c r="AM12">
        <v>0</v>
      </c>
      <c r="AN12">
        <v>0</v>
      </c>
      <c r="AO12">
        <v>0</v>
      </c>
      <c r="AP12">
        <v>3.1978600000000004</v>
      </c>
      <c r="AQ12">
        <v>0</v>
      </c>
      <c r="AR12">
        <v>0.54098913043478258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553.83687576423313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79.122414845562204</v>
      </c>
      <c r="L13">
        <v>62.36</v>
      </c>
      <c r="M13">
        <v>0</v>
      </c>
      <c r="N13">
        <v>29.070000000000004</v>
      </c>
      <c r="O13">
        <v>23.57</v>
      </c>
      <c r="P13">
        <v>66.735043814050201</v>
      </c>
      <c r="Q13">
        <v>5.1029192902117915</v>
      </c>
      <c r="R13">
        <v>10.380000000000003</v>
      </c>
      <c r="S13">
        <v>0</v>
      </c>
      <c r="T13">
        <v>0</v>
      </c>
      <c r="U13">
        <v>166.6</v>
      </c>
      <c r="V13">
        <v>5.09</v>
      </c>
      <c r="W13">
        <v>11.14</v>
      </c>
      <c r="X13">
        <v>36.312540048968181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2.2298940196820589</v>
      </c>
      <c r="AE13">
        <v>8.0687623012869043</v>
      </c>
      <c r="AF13">
        <v>0</v>
      </c>
      <c r="AG13">
        <v>0</v>
      </c>
      <c r="AH13">
        <v>10.436946779303064</v>
      </c>
      <c r="AI13">
        <v>0</v>
      </c>
      <c r="AJ13">
        <v>0</v>
      </c>
      <c r="AK13">
        <v>12.739612293144207</v>
      </c>
      <c r="AL13">
        <v>19.432919104991399</v>
      </c>
      <c r="AM13">
        <v>0</v>
      </c>
      <c r="AN13">
        <v>0</v>
      </c>
      <c r="AO13">
        <v>0</v>
      </c>
      <c r="AP13">
        <v>2.3520400000000006</v>
      </c>
      <c r="AQ13">
        <v>0</v>
      </c>
      <c r="AR13">
        <v>0.54098913043478258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552.99105576423312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79.122414845562204</v>
      </c>
      <c r="L14">
        <v>62.36</v>
      </c>
      <c r="M14">
        <v>0</v>
      </c>
      <c r="N14">
        <v>29.070000000000004</v>
      </c>
      <c r="O14">
        <v>23.57</v>
      </c>
      <c r="P14">
        <v>66.735043814050201</v>
      </c>
      <c r="Q14">
        <v>5.1029192902117915</v>
      </c>
      <c r="R14">
        <v>10.380000000000003</v>
      </c>
      <c r="S14">
        <v>0</v>
      </c>
      <c r="T14">
        <v>0</v>
      </c>
      <c r="U14">
        <v>166.6</v>
      </c>
      <c r="V14">
        <v>5.09</v>
      </c>
      <c r="W14">
        <v>11.14</v>
      </c>
      <c r="X14">
        <v>36.312540048968181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2.2298940196820589</v>
      </c>
      <c r="AE14">
        <v>8.0687623012869043</v>
      </c>
      <c r="AF14">
        <v>0</v>
      </c>
      <c r="AG14">
        <v>0</v>
      </c>
      <c r="AH14">
        <v>10.436946779303064</v>
      </c>
      <c r="AI14">
        <v>0</v>
      </c>
      <c r="AJ14">
        <v>0</v>
      </c>
      <c r="AK14">
        <v>12.739612293144207</v>
      </c>
      <c r="AL14">
        <v>19.432919104991399</v>
      </c>
      <c r="AM14">
        <v>0</v>
      </c>
      <c r="AN14">
        <v>0</v>
      </c>
      <c r="AO14">
        <v>0</v>
      </c>
      <c r="AP14">
        <v>2.3520400000000006</v>
      </c>
      <c r="AQ14">
        <v>0</v>
      </c>
      <c r="AR14">
        <v>0.54098913043478258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552.99105576423312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79.122414845562204</v>
      </c>
      <c r="L15">
        <v>62.36</v>
      </c>
      <c r="M15">
        <v>0</v>
      </c>
      <c r="N15">
        <v>29.070000000000004</v>
      </c>
      <c r="O15">
        <v>23.57</v>
      </c>
      <c r="P15">
        <v>66.735043814050201</v>
      </c>
      <c r="Q15">
        <v>5.1029192902117915</v>
      </c>
      <c r="R15">
        <v>10.380000000000003</v>
      </c>
      <c r="S15">
        <v>0</v>
      </c>
      <c r="T15">
        <v>0</v>
      </c>
      <c r="U15">
        <v>166.6</v>
      </c>
      <c r="V15">
        <v>5.09</v>
      </c>
      <c r="W15">
        <v>11.14</v>
      </c>
      <c r="X15">
        <v>36.312540048968181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2.2298940196820589</v>
      </c>
      <c r="AE15">
        <v>8.0687623012869043</v>
      </c>
      <c r="AF15">
        <v>0</v>
      </c>
      <c r="AG15">
        <v>0</v>
      </c>
      <c r="AH15">
        <v>10.436946779303064</v>
      </c>
      <c r="AI15">
        <v>0</v>
      </c>
      <c r="AJ15">
        <v>0</v>
      </c>
      <c r="AK15">
        <v>12.739612293144207</v>
      </c>
      <c r="AL15">
        <v>6.5445154905335645</v>
      </c>
      <c r="AM15">
        <v>0</v>
      </c>
      <c r="AN15">
        <v>0</v>
      </c>
      <c r="AO15">
        <v>0</v>
      </c>
      <c r="AP15">
        <v>2.3520400000000006</v>
      </c>
      <c r="AQ15">
        <v>0</v>
      </c>
      <c r="AR15">
        <v>0.54098913043478258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540.10265214977528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79.122414845562204</v>
      </c>
      <c r="L16">
        <v>62.36</v>
      </c>
      <c r="M16">
        <v>0</v>
      </c>
      <c r="N16">
        <v>29.070000000000004</v>
      </c>
      <c r="O16">
        <v>23.57</v>
      </c>
      <c r="P16">
        <v>66.735043814050201</v>
      </c>
      <c r="Q16">
        <v>5.1029192902117915</v>
      </c>
      <c r="R16">
        <v>10.380000000000003</v>
      </c>
      <c r="S16">
        <v>0</v>
      </c>
      <c r="T16">
        <v>0</v>
      </c>
      <c r="U16">
        <v>166.6</v>
      </c>
      <c r="V16">
        <v>5.09</v>
      </c>
      <c r="W16">
        <v>11.14</v>
      </c>
      <c r="X16">
        <v>36.312540048968181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2.2298940196820589</v>
      </c>
      <c r="AE16">
        <v>8.0687623012869043</v>
      </c>
      <c r="AF16">
        <v>0</v>
      </c>
      <c r="AG16">
        <v>0</v>
      </c>
      <c r="AH16">
        <v>10.436946779303064</v>
      </c>
      <c r="AI16">
        <v>0</v>
      </c>
      <c r="AJ16">
        <v>0</v>
      </c>
      <c r="AK16">
        <v>12.739612293144207</v>
      </c>
      <c r="AL16">
        <v>3.12877108433735</v>
      </c>
      <c r="AM16">
        <v>0</v>
      </c>
      <c r="AN16">
        <v>0</v>
      </c>
      <c r="AO16">
        <v>0</v>
      </c>
      <c r="AP16">
        <v>2.3520400000000006</v>
      </c>
      <c r="AQ16">
        <v>0</v>
      </c>
      <c r="AR16">
        <v>0.54098913043478258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536.68690774357913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79.122414845562204</v>
      </c>
      <c r="L17">
        <v>62.36</v>
      </c>
      <c r="M17">
        <v>0</v>
      </c>
      <c r="N17">
        <v>29.070000000000004</v>
      </c>
      <c r="O17">
        <v>23.57</v>
      </c>
      <c r="P17">
        <v>66.735043814050201</v>
      </c>
      <c r="Q17">
        <v>5.1029192902117915</v>
      </c>
      <c r="R17">
        <v>10.380000000000003</v>
      </c>
      <c r="S17">
        <v>0</v>
      </c>
      <c r="T17">
        <v>0</v>
      </c>
      <c r="U17">
        <v>166.6</v>
      </c>
      <c r="V17">
        <v>5.09</v>
      </c>
      <c r="W17">
        <v>10.559999999999999</v>
      </c>
      <c r="X17">
        <v>36.312540048968181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2.2298940196820589</v>
      </c>
      <c r="AE17">
        <v>8.0687623012869043</v>
      </c>
      <c r="AF17">
        <v>0</v>
      </c>
      <c r="AG17">
        <v>0</v>
      </c>
      <c r="AH17">
        <v>10.436946779303064</v>
      </c>
      <c r="AI17">
        <v>0</v>
      </c>
      <c r="AJ17">
        <v>0</v>
      </c>
      <c r="AK17">
        <v>12.739612293144207</v>
      </c>
      <c r="AL17">
        <v>3.12877108433735</v>
      </c>
      <c r="AM17">
        <v>0</v>
      </c>
      <c r="AN17">
        <v>0</v>
      </c>
      <c r="AO17">
        <v>0</v>
      </c>
      <c r="AP17">
        <v>2.3520400000000006</v>
      </c>
      <c r="AQ17">
        <v>0</v>
      </c>
      <c r="AR17">
        <v>0.54098913043478258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536.10690774357909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79.122414845562204</v>
      </c>
      <c r="L18">
        <v>62.36</v>
      </c>
      <c r="M18">
        <v>0</v>
      </c>
      <c r="N18">
        <v>29.070000000000004</v>
      </c>
      <c r="O18">
        <v>23.57</v>
      </c>
      <c r="P18">
        <v>66.735043814050201</v>
      </c>
      <c r="Q18">
        <v>5.1029192902117915</v>
      </c>
      <c r="R18">
        <v>10.380000000000003</v>
      </c>
      <c r="S18">
        <v>0</v>
      </c>
      <c r="T18">
        <v>0</v>
      </c>
      <c r="U18">
        <v>166.6</v>
      </c>
      <c r="V18">
        <v>5.09</v>
      </c>
      <c r="W18">
        <v>10.559999999999999</v>
      </c>
      <c r="X18">
        <v>36.312540048968181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2.2298940196820589</v>
      </c>
      <c r="AE18">
        <v>8.0687623012869043</v>
      </c>
      <c r="AF18">
        <v>0</v>
      </c>
      <c r="AG18">
        <v>0</v>
      </c>
      <c r="AH18">
        <v>10.436946779303064</v>
      </c>
      <c r="AI18">
        <v>0</v>
      </c>
      <c r="AJ18">
        <v>0</v>
      </c>
      <c r="AK18">
        <v>12.739612293144207</v>
      </c>
      <c r="AL18">
        <v>3.12877108433735</v>
      </c>
      <c r="AM18">
        <v>0</v>
      </c>
      <c r="AN18">
        <v>0</v>
      </c>
      <c r="AO18">
        <v>0</v>
      </c>
      <c r="AP18">
        <v>2.3520400000000006</v>
      </c>
      <c r="AQ18">
        <v>0</v>
      </c>
      <c r="AR18">
        <v>0.54098913043478258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536.10690774357909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79.122414845562204</v>
      </c>
      <c r="L19">
        <v>62.36</v>
      </c>
      <c r="M19">
        <v>0</v>
      </c>
      <c r="N19">
        <v>29.070000000000004</v>
      </c>
      <c r="O19">
        <v>23.57</v>
      </c>
      <c r="P19">
        <v>66.735043814050201</v>
      </c>
      <c r="Q19">
        <v>5.1029192902117915</v>
      </c>
      <c r="R19">
        <v>10.380000000000003</v>
      </c>
      <c r="S19">
        <v>0</v>
      </c>
      <c r="T19">
        <v>0</v>
      </c>
      <c r="U19">
        <v>166.6</v>
      </c>
      <c r="V19">
        <v>5.09</v>
      </c>
      <c r="W19">
        <v>10.559999999999999</v>
      </c>
      <c r="X19">
        <v>36.312540048968181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2.2298940196820589</v>
      </c>
      <c r="AE19">
        <v>8.0687623012869043</v>
      </c>
      <c r="AF19">
        <v>0</v>
      </c>
      <c r="AG19">
        <v>0</v>
      </c>
      <c r="AH19">
        <v>10.436946779303064</v>
      </c>
      <c r="AI19">
        <v>0</v>
      </c>
      <c r="AJ19">
        <v>0</v>
      </c>
      <c r="AK19">
        <v>12.739612293144207</v>
      </c>
      <c r="AL19">
        <v>3.12877108433735</v>
      </c>
      <c r="AM19">
        <v>0</v>
      </c>
      <c r="AN19">
        <v>0</v>
      </c>
      <c r="AO19">
        <v>0</v>
      </c>
      <c r="AP19">
        <v>2.3520400000000006</v>
      </c>
      <c r="AQ19">
        <v>0</v>
      </c>
      <c r="AR19">
        <v>0.54098913043478258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536.10690774357909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79.122414845562204</v>
      </c>
      <c r="L20">
        <v>62.36</v>
      </c>
      <c r="M20">
        <v>0</v>
      </c>
      <c r="N20">
        <v>29.070000000000004</v>
      </c>
      <c r="O20">
        <v>23.57</v>
      </c>
      <c r="P20">
        <v>66.735043814050201</v>
      </c>
      <c r="Q20">
        <v>5.1029192902117915</v>
      </c>
      <c r="R20">
        <v>10.380000000000003</v>
      </c>
      <c r="S20">
        <v>0</v>
      </c>
      <c r="T20">
        <v>0</v>
      </c>
      <c r="U20">
        <v>166.6</v>
      </c>
      <c r="V20">
        <v>5.09</v>
      </c>
      <c r="W20">
        <v>10.559999999999999</v>
      </c>
      <c r="X20">
        <v>36.312540048968181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2.2298940196820589</v>
      </c>
      <c r="AE20">
        <v>8.0687623012869043</v>
      </c>
      <c r="AF20">
        <v>0</v>
      </c>
      <c r="AG20">
        <v>0</v>
      </c>
      <c r="AH20">
        <v>10.436946779303064</v>
      </c>
      <c r="AI20">
        <v>0</v>
      </c>
      <c r="AJ20">
        <v>0</v>
      </c>
      <c r="AK20">
        <v>12.739612293144207</v>
      </c>
      <c r="AL20">
        <v>3.12877108433735</v>
      </c>
      <c r="AM20">
        <v>0</v>
      </c>
      <c r="AN20">
        <v>0</v>
      </c>
      <c r="AO20">
        <v>0</v>
      </c>
      <c r="AP20">
        <v>2.3520400000000006</v>
      </c>
      <c r="AQ20">
        <v>0</v>
      </c>
      <c r="AR20">
        <v>0.54098913043478258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536.10690774357909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79.122414845562204</v>
      </c>
      <c r="L21">
        <v>62.36</v>
      </c>
      <c r="M21">
        <v>0</v>
      </c>
      <c r="N21">
        <v>29.070000000000004</v>
      </c>
      <c r="O21">
        <v>23.57</v>
      </c>
      <c r="P21">
        <v>66.735043814050201</v>
      </c>
      <c r="Q21">
        <v>5.1029192902117915</v>
      </c>
      <c r="R21">
        <v>10.380000000000003</v>
      </c>
      <c r="S21">
        <v>0</v>
      </c>
      <c r="T21">
        <v>0</v>
      </c>
      <c r="U21">
        <v>166.6</v>
      </c>
      <c r="V21">
        <v>5.09</v>
      </c>
      <c r="W21">
        <v>10.559999999999999</v>
      </c>
      <c r="X21">
        <v>36.312540048968181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10.436946779303064</v>
      </c>
      <c r="AI21">
        <v>0</v>
      </c>
      <c r="AJ21">
        <v>0</v>
      </c>
      <c r="AK21">
        <v>12.739612293144207</v>
      </c>
      <c r="AL21">
        <v>3.12877108433735</v>
      </c>
      <c r="AM21">
        <v>0</v>
      </c>
      <c r="AN21">
        <v>0</v>
      </c>
      <c r="AO21">
        <v>0</v>
      </c>
      <c r="AP21">
        <v>2.3520400000000006</v>
      </c>
      <c r="AQ21">
        <v>0</v>
      </c>
      <c r="AR21">
        <v>0.54098913043478258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536.10690774357909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79.122414845562204</v>
      </c>
      <c r="L22">
        <v>62.36</v>
      </c>
      <c r="M22">
        <v>0</v>
      </c>
      <c r="N22">
        <v>29.070000000000004</v>
      </c>
      <c r="O22">
        <v>23.57</v>
      </c>
      <c r="P22">
        <v>66.735043814050201</v>
      </c>
      <c r="Q22">
        <v>5.1029192902117915</v>
      </c>
      <c r="R22">
        <v>10.380000000000003</v>
      </c>
      <c r="S22">
        <v>0</v>
      </c>
      <c r="T22">
        <v>0</v>
      </c>
      <c r="U22">
        <v>166.6</v>
      </c>
      <c r="V22">
        <v>5.09</v>
      </c>
      <c r="W22">
        <v>10.559999999999999</v>
      </c>
      <c r="X22">
        <v>36.312540048968181</v>
      </c>
      <c r="Y22">
        <v>0</v>
      </c>
      <c r="Z22">
        <v>0</v>
      </c>
      <c r="AA22">
        <v>0</v>
      </c>
      <c r="AB22">
        <v>0.58677119279819967</v>
      </c>
      <c r="AC22">
        <v>2.3695005497094388</v>
      </c>
      <c r="AD22">
        <v>2.2298940196820589</v>
      </c>
      <c r="AE22">
        <v>8.0687623012869043</v>
      </c>
      <c r="AF22">
        <v>0</v>
      </c>
      <c r="AG22">
        <v>0</v>
      </c>
      <c r="AH22">
        <v>10.436946779303064</v>
      </c>
      <c r="AI22">
        <v>0</v>
      </c>
      <c r="AJ22">
        <v>0</v>
      </c>
      <c r="AK22">
        <v>12.739612293144207</v>
      </c>
      <c r="AL22">
        <v>3.12877108433735</v>
      </c>
      <c r="AM22">
        <v>0</v>
      </c>
      <c r="AN22">
        <v>0</v>
      </c>
      <c r="AO22">
        <v>0</v>
      </c>
      <c r="AP22">
        <v>2.3520400000000006</v>
      </c>
      <c r="AQ22">
        <v>0</v>
      </c>
      <c r="AR22">
        <v>0.54098913043478258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538.4764082932885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79.122414845562204</v>
      </c>
      <c r="L23">
        <v>62.36</v>
      </c>
      <c r="M23">
        <v>0</v>
      </c>
      <c r="N23">
        <v>29.070000000000004</v>
      </c>
      <c r="O23">
        <v>23.57</v>
      </c>
      <c r="P23">
        <v>66.735043814050201</v>
      </c>
      <c r="Q23">
        <v>5.1029192902117915</v>
      </c>
      <c r="R23">
        <v>10.380000000000003</v>
      </c>
      <c r="S23">
        <v>0</v>
      </c>
      <c r="T23">
        <v>0</v>
      </c>
      <c r="U23">
        <v>166.6</v>
      </c>
      <c r="V23">
        <v>5.09</v>
      </c>
      <c r="W23">
        <v>10.559999999999999</v>
      </c>
      <c r="X23">
        <v>36.312540048968181</v>
      </c>
      <c r="Y23">
        <v>0</v>
      </c>
      <c r="Z23">
        <v>0</v>
      </c>
      <c r="AA23">
        <v>0</v>
      </c>
      <c r="AB23">
        <v>0.58677119279819967</v>
      </c>
      <c r="AC23">
        <v>2.3695005497094388</v>
      </c>
      <c r="AD23">
        <v>2.2298940196820589</v>
      </c>
      <c r="AE23">
        <v>12.10187358062074</v>
      </c>
      <c r="AF23">
        <v>0</v>
      </c>
      <c r="AG23">
        <v>0</v>
      </c>
      <c r="AH23">
        <v>10.436946779303064</v>
      </c>
      <c r="AI23">
        <v>0</v>
      </c>
      <c r="AJ23">
        <v>0</v>
      </c>
      <c r="AK23">
        <v>12.739612293144207</v>
      </c>
      <c r="AL23">
        <v>3.12877108433735</v>
      </c>
      <c r="AM23">
        <v>0</v>
      </c>
      <c r="AN23">
        <v>0</v>
      </c>
      <c r="AO23">
        <v>0</v>
      </c>
      <c r="AP23">
        <v>2.3520400000000006</v>
      </c>
      <c r="AQ23">
        <v>0</v>
      </c>
      <c r="AR23">
        <v>0.54098913043478258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542.50951957262237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79.122414845562204</v>
      </c>
      <c r="L24">
        <v>62.36</v>
      </c>
      <c r="M24">
        <v>0</v>
      </c>
      <c r="N24">
        <v>29.070000000000004</v>
      </c>
      <c r="O24">
        <v>23.57</v>
      </c>
      <c r="P24">
        <v>66.735043814050201</v>
      </c>
      <c r="Q24">
        <v>5.1029192902117915</v>
      </c>
      <c r="R24">
        <v>10.380000000000003</v>
      </c>
      <c r="S24">
        <v>0</v>
      </c>
      <c r="T24">
        <v>0</v>
      </c>
      <c r="U24">
        <v>166.6</v>
      </c>
      <c r="V24">
        <v>5.09</v>
      </c>
      <c r="W24">
        <v>10.559999999999999</v>
      </c>
      <c r="X24">
        <v>36.312540048968181</v>
      </c>
      <c r="Y24">
        <v>0</v>
      </c>
      <c r="Z24">
        <v>0.26923999999999998</v>
      </c>
      <c r="AA24">
        <v>0</v>
      </c>
      <c r="AB24">
        <v>0.58677119279819967</v>
      </c>
      <c r="AC24">
        <v>2.3695005497094388</v>
      </c>
      <c r="AD24">
        <v>2.2298940196820589</v>
      </c>
      <c r="AE24">
        <v>12.10187358062074</v>
      </c>
      <c r="AF24">
        <v>0</v>
      </c>
      <c r="AG24">
        <v>0</v>
      </c>
      <c r="AH24">
        <v>10.436946779303064</v>
      </c>
      <c r="AI24">
        <v>0</v>
      </c>
      <c r="AJ24">
        <v>0</v>
      </c>
      <c r="AK24">
        <v>12.739612293144207</v>
      </c>
      <c r="AL24">
        <v>3.12877108433735</v>
      </c>
      <c r="AM24">
        <v>0</v>
      </c>
      <c r="AN24">
        <v>0</v>
      </c>
      <c r="AO24">
        <v>0</v>
      </c>
      <c r="AP24">
        <v>2.3520400000000006</v>
      </c>
      <c r="AQ24">
        <v>0</v>
      </c>
      <c r="AR24">
        <v>0.54098913043478258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542.77875957262245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79.122414845562204</v>
      </c>
      <c r="L25">
        <v>62.36</v>
      </c>
      <c r="M25">
        <v>0</v>
      </c>
      <c r="N25">
        <v>29.070000000000004</v>
      </c>
      <c r="O25">
        <v>23.57</v>
      </c>
      <c r="P25">
        <v>66.735043814050201</v>
      </c>
      <c r="Q25">
        <v>5.1029192902117915</v>
      </c>
      <c r="R25">
        <v>10.380000000000003</v>
      </c>
      <c r="S25">
        <v>0</v>
      </c>
      <c r="T25">
        <v>0</v>
      </c>
      <c r="U25">
        <v>166.6</v>
      </c>
      <c r="V25">
        <v>5.09</v>
      </c>
      <c r="W25">
        <v>10.559999999999999</v>
      </c>
      <c r="X25">
        <v>36.312540048968181</v>
      </c>
      <c r="Y25">
        <v>0</v>
      </c>
      <c r="Z25">
        <v>1.5976599999999999</v>
      </c>
      <c r="AA25">
        <v>0</v>
      </c>
      <c r="AB25">
        <v>3.225971492873219</v>
      </c>
      <c r="AC25">
        <v>2.3695005497094388</v>
      </c>
      <c r="AD25">
        <v>4.4623277819833458</v>
      </c>
      <c r="AE25">
        <v>12.10187358062074</v>
      </c>
      <c r="AF25">
        <v>0</v>
      </c>
      <c r="AG25">
        <v>0</v>
      </c>
      <c r="AH25">
        <v>17.180702851108766</v>
      </c>
      <c r="AI25">
        <v>0</v>
      </c>
      <c r="AJ25">
        <v>0</v>
      </c>
      <c r="AK25">
        <v>12.739612293144207</v>
      </c>
      <c r="AL25">
        <v>3.12877108433735</v>
      </c>
      <c r="AM25">
        <v>0</v>
      </c>
      <c r="AN25">
        <v>0</v>
      </c>
      <c r="AO25">
        <v>0</v>
      </c>
      <c r="AP25">
        <v>2.3520400000000006</v>
      </c>
      <c r="AQ25">
        <v>0</v>
      </c>
      <c r="AR25">
        <v>0.54098913043478258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555.72256970680439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79.122414845562204</v>
      </c>
      <c r="L26">
        <v>62.36</v>
      </c>
      <c r="M26">
        <v>0</v>
      </c>
      <c r="N26">
        <v>29.070000000000004</v>
      </c>
      <c r="O26">
        <v>23.57</v>
      </c>
      <c r="P26">
        <v>66.735043814050201</v>
      </c>
      <c r="Q26">
        <v>5.1029192902117915</v>
      </c>
      <c r="R26">
        <v>10.380000000000003</v>
      </c>
      <c r="S26">
        <v>0</v>
      </c>
      <c r="T26">
        <v>0</v>
      </c>
      <c r="U26">
        <v>166.6</v>
      </c>
      <c r="V26">
        <v>5.09</v>
      </c>
      <c r="W26">
        <v>10.559999999999999</v>
      </c>
      <c r="X26">
        <v>36.312540048968181</v>
      </c>
      <c r="Y26">
        <v>0</v>
      </c>
      <c r="Z26">
        <v>1.5976599999999999</v>
      </c>
      <c r="AA26">
        <v>2.9005086732301932</v>
      </c>
      <c r="AB26">
        <v>4.0819969992498129</v>
      </c>
      <c r="AC26">
        <v>4.7390010994188776</v>
      </c>
      <c r="AD26">
        <v>6.7277781983345948</v>
      </c>
      <c r="AE26">
        <v>12.10187358062074</v>
      </c>
      <c r="AF26">
        <v>0</v>
      </c>
      <c r="AG26">
        <v>0</v>
      </c>
      <c r="AH26">
        <v>21.775601055966209</v>
      </c>
      <c r="AI26">
        <v>0.62475883739198756</v>
      </c>
      <c r="AJ26">
        <v>0</v>
      </c>
      <c r="AK26">
        <v>12.739612293144207</v>
      </c>
      <c r="AL26">
        <v>3.12877108433735</v>
      </c>
      <c r="AM26">
        <v>0</v>
      </c>
      <c r="AN26">
        <v>0</v>
      </c>
      <c r="AO26">
        <v>0</v>
      </c>
      <c r="AP26">
        <v>2.3520400000000006</v>
      </c>
      <c r="AQ26">
        <v>0</v>
      </c>
      <c r="AR26">
        <v>0.54098913043478258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569.33371189472143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79.122414845562204</v>
      </c>
      <c r="L27">
        <v>62.36</v>
      </c>
      <c r="M27">
        <v>0</v>
      </c>
      <c r="N27">
        <v>29.070000000000004</v>
      </c>
      <c r="O27">
        <v>23.57</v>
      </c>
      <c r="P27">
        <v>66.735043814050201</v>
      </c>
      <c r="Q27">
        <v>5.1029192902117915</v>
      </c>
      <c r="R27">
        <v>10.380000000000003</v>
      </c>
      <c r="S27">
        <v>0</v>
      </c>
      <c r="T27">
        <v>0</v>
      </c>
      <c r="U27">
        <v>166.6</v>
      </c>
      <c r="V27">
        <v>5.09</v>
      </c>
      <c r="W27">
        <v>10.559999999999999</v>
      </c>
      <c r="X27">
        <v>36.312540048968181</v>
      </c>
      <c r="Y27">
        <v>0</v>
      </c>
      <c r="Z27">
        <v>4.7904400000000003</v>
      </c>
      <c r="AA27">
        <v>3.4389568682606666</v>
      </c>
      <c r="AB27">
        <v>9.9878109527381866</v>
      </c>
      <c r="AC27">
        <v>7.4818313177320546</v>
      </c>
      <c r="AD27">
        <v>9.2167259651778952</v>
      </c>
      <c r="AE27">
        <v>12.223781226343679</v>
      </c>
      <c r="AF27">
        <v>0</v>
      </c>
      <c r="AG27">
        <v>0</v>
      </c>
      <c r="AH27">
        <v>28.636198099260824</v>
      </c>
      <c r="AI27">
        <v>1.2469780047132759</v>
      </c>
      <c r="AJ27">
        <v>0</v>
      </c>
      <c r="AK27">
        <v>12.739612293144207</v>
      </c>
      <c r="AL27">
        <v>3.12877108433735</v>
      </c>
      <c r="AM27">
        <v>0</v>
      </c>
      <c r="AN27">
        <v>0</v>
      </c>
      <c r="AO27">
        <v>0</v>
      </c>
      <c r="AP27">
        <v>3.1978600000000004</v>
      </c>
      <c r="AQ27">
        <v>0</v>
      </c>
      <c r="AR27">
        <v>10.812163043478261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602.92424979777888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79.122414845562204</v>
      </c>
      <c r="L28">
        <v>62.36</v>
      </c>
      <c r="M28">
        <v>0</v>
      </c>
      <c r="N28">
        <v>29.070000000000004</v>
      </c>
      <c r="O28">
        <v>23.57</v>
      </c>
      <c r="P28">
        <v>66.735043814050201</v>
      </c>
      <c r="Q28">
        <v>5.1029192902117915</v>
      </c>
      <c r="R28">
        <v>10.380000000000003</v>
      </c>
      <c r="S28">
        <v>0</v>
      </c>
      <c r="T28">
        <v>0</v>
      </c>
      <c r="U28">
        <v>166.6</v>
      </c>
      <c r="V28">
        <v>5.09</v>
      </c>
      <c r="W28">
        <v>10.559999999999999</v>
      </c>
      <c r="X28">
        <v>36.312540048968181</v>
      </c>
      <c r="Y28">
        <v>0</v>
      </c>
      <c r="Z28">
        <v>4.7904400000000003</v>
      </c>
      <c r="AA28">
        <v>3.4389568682606666</v>
      </c>
      <c r="AB28">
        <v>9.9878109527381866</v>
      </c>
      <c r="AC28">
        <v>7.4818313177320546</v>
      </c>
      <c r="AD28">
        <v>9.2167259651778952</v>
      </c>
      <c r="AE28">
        <v>12.223781226343679</v>
      </c>
      <c r="AF28">
        <v>0</v>
      </c>
      <c r="AG28">
        <v>0</v>
      </c>
      <c r="AH28">
        <v>28.636198099260824</v>
      </c>
      <c r="AI28">
        <v>8.104087195600945</v>
      </c>
      <c r="AJ28">
        <v>0</v>
      </c>
      <c r="AK28">
        <v>12.739612293144207</v>
      </c>
      <c r="AL28">
        <v>3.12877108433735</v>
      </c>
      <c r="AM28">
        <v>0</v>
      </c>
      <c r="AN28">
        <v>0</v>
      </c>
      <c r="AO28">
        <v>0</v>
      </c>
      <c r="AP28">
        <v>3.1978600000000004</v>
      </c>
      <c r="AQ28">
        <v>0</v>
      </c>
      <c r="AR28">
        <v>10.812163043478261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609.78135898866663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79.122414845562204</v>
      </c>
      <c r="L29">
        <v>62.36</v>
      </c>
      <c r="M29">
        <v>0</v>
      </c>
      <c r="N29">
        <v>29.070000000000004</v>
      </c>
      <c r="O29">
        <v>23.57</v>
      </c>
      <c r="P29">
        <v>66.735043814050201</v>
      </c>
      <c r="Q29">
        <v>5.1029192902117915</v>
      </c>
      <c r="R29">
        <v>10.380000000000003</v>
      </c>
      <c r="S29">
        <v>0</v>
      </c>
      <c r="T29">
        <v>0</v>
      </c>
      <c r="U29">
        <v>166.6</v>
      </c>
      <c r="V29">
        <v>5.09</v>
      </c>
      <c r="W29">
        <v>10.559999999999999</v>
      </c>
      <c r="X29">
        <v>36.312540048968181</v>
      </c>
      <c r="Y29">
        <v>0</v>
      </c>
      <c r="Z29">
        <v>4.7904400000000003</v>
      </c>
      <c r="AA29">
        <v>3.4389568682606666</v>
      </c>
      <c r="AB29">
        <v>9.9878109527381866</v>
      </c>
      <c r="AC29">
        <v>7.4818313177320546</v>
      </c>
      <c r="AD29">
        <v>9.2167259651778952</v>
      </c>
      <c r="AE29">
        <v>12.223781226343679</v>
      </c>
      <c r="AF29">
        <v>0</v>
      </c>
      <c r="AG29">
        <v>0</v>
      </c>
      <c r="AH29">
        <v>28.636198099260824</v>
      </c>
      <c r="AI29">
        <v>8.104087195600945</v>
      </c>
      <c r="AJ29">
        <v>0</v>
      </c>
      <c r="AK29">
        <v>12.739612293144207</v>
      </c>
      <c r="AL29">
        <v>3.12877108433735</v>
      </c>
      <c r="AM29">
        <v>0</v>
      </c>
      <c r="AN29">
        <v>0</v>
      </c>
      <c r="AO29">
        <v>0</v>
      </c>
      <c r="AP29">
        <v>2.6670000000000003</v>
      </c>
      <c r="AQ29">
        <v>0</v>
      </c>
      <c r="AR29">
        <v>1.8921920289855072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600.33052797417395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79.122414845562204</v>
      </c>
      <c r="L30">
        <v>62.36</v>
      </c>
      <c r="M30">
        <v>0</v>
      </c>
      <c r="N30">
        <v>29.070000000000004</v>
      </c>
      <c r="O30">
        <v>23.57</v>
      </c>
      <c r="P30">
        <v>66.735043814050201</v>
      </c>
      <c r="Q30">
        <v>5.1029192902117915</v>
      </c>
      <c r="R30">
        <v>10.380000000000003</v>
      </c>
      <c r="S30">
        <v>0</v>
      </c>
      <c r="T30">
        <v>0</v>
      </c>
      <c r="U30">
        <v>166.6</v>
      </c>
      <c r="V30">
        <v>5.09</v>
      </c>
      <c r="W30">
        <v>10.559999999999999</v>
      </c>
      <c r="X30">
        <v>36.312540048968181</v>
      </c>
      <c r="Y30">
        <v>0</v>
      </c>
      <c r="Z30">
        <v>4.7904400000000003</v>
      </c>
      <c r="AA30">
        <v>3.4389568682606666</v>
      </c>
      <c r="AB30">
        <v>9.9878109527381866</v>
      </c>
      <c r="AC30">
        <v>7.4818313177320546</v>
      </c>
      <c r="AD30">
        <v>9.2167259651778952</v>
      </c>
      <c r="AE30">
        <v>12.223781226343679</v>
      </c>
      <c r="AF30">
        <v>0</v>
      </c>
      <c r="AG30">
        <v>0</v>
      </c>
      <c r="AH30">
        <v>28.636198099260824</v>
      </c>
      <c r="AI30">
        <v>8.104087195600945</v>
      </c>
      <c r="AJ30">
        <v>0</v>
      </c>
      <c r="AK30">
        <v>12.739612293144207</v>
      </c>
      <c r="AL30">
        <v>3.12877108433735</v>
      </c>
      <c r="AM30">
        <v>0</v>
      </c>
      <c r="AN30">
        <v>0</v>
      </c>
      <c r="AO30">
        <v>0</v>
      </c>
      <c r="AP30">
        <v>2.6670000000000003</v>
      </c>
      <c r="AQ30">
        <v>0</v>
      </c>
      <c r="AR30">
        <v>1.0794384057971014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599.51777435098552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79.122414845562204</v>
      </c>
      <c r="L31">
        <v>62.36</v>
      </c>
      <c r="M31">
        <v>0</v>
      </c>
      <c r="N31">
        <v>29.070000000000004</v>
      </c>
      <c r="O31">
        <v>23.57</v>
      </c>
      <c r="P31">
        <v>66.735043814050201</v>
      </c>
      <c r="Q31">
        <v>5.1029192902117915</v>
      </c>
      <c r="R31">
        <v>10.380000000000003</v>
      </c>
      <c r="S31">
        <v>0</v>
      </c>
      <c r="T31">
        <v>0</v>
      </c>
      <c r="U31">
        <v>166.6</v>
      </c>
      <c r="V31">
        <v>5.09</v>
      </c>
      <c r="W31">
        <v>10.559999999999999</v>
      </c>
      <c r="X31">
        <v>36.312540048968181</v>
      </c>
      <c r="Y31">
        <v>0</v>
      </c>
      <c r="Z31">
        <v>1.5976599999999999</v>
      </c>
      <c r="AA31">
        <v>2.9005086732301932</v>
      </c>
      <c r="AB31">
        <v>9.675374343585899</v>
      </c>
      <c r="AC31">
        <v>4.7390010994188776</v>
      </c>
      <c r="AD31">
        <v>6.7277781983345948</v>
      </c>
      <c r="AE31">
        <v>12.10187358062074</v>
      </c>
      <c r="AF31">
        <v>0</v>
      </c>
      <c r="AG31">
        <v>0</v>
      </c>
      <c r="AH31">
        <v>28.636198099260824</v>
      </c>
      <c r="AI31">
        <v>8.104087195600945</v>
      </c>
      <c r="AJ31">
        <v>0</v>
      </c>
      <c r="AK31">
        <v>12.739612293144207</v>
      </c>
      <c r="AL31">
        <v>3.12877108433735</v>
      </c>
      <c r="AM31">
        <v>0</v>
      </c>
      <c r="AN31">
        <v>0</v>
      </c>
      <c r="AO31">
        <v>0</v>
      </c>
      <c r="AP31">
        <v>2.194560000000001</v>
      </c>
      <c r="AQ31">
        <v>0</v>
      </c>
      <c r="AR31">
        <v>1.0794384057971014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589.64798391592331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79.122414845562204</v>
      </c>
      <c r="L32">
        <v>62.36</v>
      </c>
      <c r="M32">
        <v>0</v>
      </c>
      <c r="N32">
        <v>29.070000000000004</v>
      </c>
      <c r="O32">
        <v>23.57</v>
      </c>
      <c r="P32">
        <v>66.735043814050201</v>
      </c>
      <c r="Q32">
        <v>5.1029192902117915</v>
      </c>
      <c r="R32">
        <v>10.380000000000003</v>
      </c>
      <c r="S32">
        <v>0</v>
      </c>
      <c r="T32">
        <v>0</v>
      </c>
      <c r="U32">
        <v>166.6</v>
      </c>
      <c r="V32">
        <v>5.09</v>
      </c>
      <c r="W32">
        <v>10.559999999999999</v>
      </c>
      <c r="X32">
        <v>36.312540048968181</v>
      </c>
      <c r="Y32">
        <v>0</v>
      </c>
      <c r="Z32">
        <v>1.5976599999999999</v>
      </c>
      <c r="AA32">
        <v>0</v>
      </c>
      <c r="AB32">
        <v>6.449402850712679</v>
      </c>
      <c r="AC32">
        <v>2.3695005497094388</v>
      </c>
      <c r="AD32">
        <v>4.4623277819833458</v>
      </c>
      <c r="AE32">
        <v>12.10187358062074</v>
      </c>
      <c r="AF32">
        <v>0</v>
      </c>
      <c r="AG32">
        <v>0</v>
      </c>
      <c r="AH32">
        <v>21.727340654699052</v>
      </c>
      <c r="AI32">
        <v>8.104087195600945</v>
      </c>
      <c r="AJ32">
        <v>0</v>
      </c>
      <c r="AK32">
        <v>12.739612293144207</v>
      </c>
      <c r="AL32">
        <v>3.12877108433735</v>
      </c>
      <c r="AM32">
        <v>0</v>
      </c>
      <c r="AN32">
        <v>0</v>
      </c>
      <c r="AO32">
        <v>0</v>
      </c>
      <c r="AP32">
        <v>2.194560000000001</v>
      </c>
      <c r="AQ32">
        <v>0</v>
      </c>
      <c r="AR32">
        <v>1.0794384057971014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571.97769533919745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79.122414845562204</v>
      </c>
      <c r="L33">
        <v>62.36</v>
      </c>
      <c r="M33">
        <v>0</v>
      </c>
      <c r="N33">
        <v>29.070000000000004</v>
      </c>
      <c r="O33">
        <v>23.57</v>
      </c>
      <c r="P33">
        <v>66.735043814050201</v>
      </c>
      <c r="Q33">
        <v>5.1029192902117915</v>
      </c>
      <c r="R33">
        <v>10.380000000000003</v>
      </c>
      <c r="S33">
        <v>0</v>
      </c>
      <c r="T33">
        <v>0</v>
      </c>
      <c r="U33">
        <v>166.6</v>
      </c>
      <c r="V33">
        <v>5.09</v>
      </c>
      <c r="W33">
        <v>10.559999999999999</v>
      </c>
      <c r="X33">
        <v>36.312540048968181</v>
      </c>
      <c r="Y33">
        <v>0</v>
      </c>
      <c r="Z33">
        <v>1.5976599999999999</v>
      </c>
      <c r="AA33">
        <v>0</v>
      </c>
      <c r="AB33">
        <v>2.9389362340585152</v>
      </c>
      <c r="AC33">
        <v>2.3695005497094388</v>
      </c>
      <c r="AD33">
        <v>2.2298940196820589</v>
      </c>
      <c r="AE33">
        <v>12.10187358062074</v>
      </c>
      <c r="AF33">
        <v>0</v>
      </c>
      <c r="AG33">
        <v>0</v>
      </c>
      <c r="AH33">
        <v>21.727340654699052</v>
      </c>
      <c r="AI33">
        <v>8.104087195600945</v>
      </c>
      <c r="AJ33">
        <v>0</v>
      </c>
      <c r="AK33">
        <v>12.739612293144207</v>
      </c>
      <c r="AL33">
        <v>3.12877108433735</v>
      </c>
      <c r="AM33">
        <v>0</v>
      </c>
      <c r="AN33">
        <v>0</v>
      </c>
      <c r="AO33">
        <v>0</v>
      </c>
      <c r="AP33">
        <v>2.194560000000001</v>
      </c>
      <c r="AQ33">
        <v>0</v>
      </c>
      <c r="AR33">
        <v>1.0794384057971014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566.23479496024208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79.122414845562204</v>
      </c>
      <c r="L34">
        <v>62.36</v>
      </c>
      <c r="M34">
        <v>0</v>
      </c>
      <c r="N34">
        <v>29.070000000000004</v>
      </c>
      <c r="O34">
        <v>23.57</v>
      </c>
      <c r="P34">
        <v>66.735043814050201</v>
      </c>
      <c r="Q34">
        <v>5.1029192902117915</v>
      </c>
      <c r="R34">
        <v>10.380000000000003</v>
      </c>
      <c r="S34">
        <v>0</v>
      </c>
      <c r="T34">
        <v>0</v>
      </c>
      <c r="U34">
        <v>166.6</v>
      </c>
      <c r="V34">
        <v>5.09</v>
      </c>
      <c r="W34">
        <v>10.559999999999999</v>
      </c>
      <c r="X34">
        <v>36.312540048968181</v>
      </c>
      <c r="Y34">
        <v>0</v>
      </c>
      <c r="Z34">
        <v>1.5976599999999999</v>
      </c>
      <c r="AA34">
        <v>0</v>
      </c>
      <c r="AB34">
        <v>2.9389362340585152</v>
      </c>
      <c r="AC34">
        <v>2.3695005497094388</v>
      </c>
      <c r="AD34">
        <v>2.2298940196820589</v>
      </c>
      <c r="AE34">
        <v>12.10187358062074</v>
      </c>
      <c r="AF34">
        <v>0</v>
      </c>
      <c r="AG34">
        <v>0</v>
      </c>
      <c r="AH34">
        <v>17.180702851108766</v>
      </c>
      <c r="AI34">
        <v>1.2469780047132759</v>
      </c>
      <c r="AJ34">
        <v>0</v>
      </c>
      <c r="AK34">
        <v>12.739612293144207</v>
      </c>
      <c r="AL34">
        <v>3.12877108433735</v>
      </c>
      <c r="AM34">
        <v>0</v>
      </c>
      <c r="AN34">
        <v>0</v>
      </c>
      <c r="AO34">
        <v>0</v>
      </c>
      <c r="AP34">
        <v>2.194560000000001</v>
      </c>
      <c r="AQ34">
        <v>0</v>
      </c>
      <c r="AR34">
        <v>1.0794384057971014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554.83104796576401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57.84</v>
      </c>
      <c r="L35">
        <v>62.36</v>
      </c>
      <c r="M35">
        <v>0</v>
      </c>
      <c r="N35">
        <v>29.070000000000004</v>
      </c>
      <c r="O35">
        <v>23.57</v>
      </c>
      <c r="P35">
        <v>66.735043814050201</v>
      </c>
      <c r="Q35">
        <v>5.1029192902117915</v>
      </c>
      <c r="R35">
        <v>10.380000000000003</v>
      </c>
      <c r="S35">
        <v>0</v>
      </c>
      <c r="T35">
        <v>0</v>
      </c>
      <c r="U35">
        <v>174.1730171584349</v>
      </c>
      <c r="V35">
        <v>5.09</v>
      </c>
      <c r="W35">
        <v>10.559999999999999</v>
      </c>
      <c r="X35">
        <v>36.312540048968181</v>
      </c>
      <c r="Y35">
        <v>0</v>
      </c>
      <c r="Z35">
        <v>1.5976599999999999</v>
      </c>
      <c r="AA35">
        <v>0</v>
      </c>
      <c r="AB35">
        <v>2.9389362340585152</v>
      </c>
      <c r="AC35">
        <v>2.3695005497094388</v>
      </c>
      <c r="AD35">
        <v>2.2298940196820589</v>
      </c>
      <c r="AE35">
        <v>8.0687623012869043</v>
      </c>
      <c r="AF35">
        <v>0</v>
      </c>
      <c r="AG35">
        <v>0</v>
      </c>
      <c r="AH35">
        <v>10.436946779303064</v>
      </c>
      <c r="AI35">
        <v>0.62475883739198756</v>
      </c>
      <c r="AJ35">
        <v>0</v>
      </c>
      <c r="AK35">
        <v>12.739612293144207</v>
      </c>
      <c r="AL35">
        <v>3.12877108433735</v>
      </c>
      <c r="AM35">
        <v>0</v>
      </c>
      <c r="AN35">
        <v>0</v>
      </c>
      <c r="AO35">
        <v>0</v>
      </c>
      <c r="AP35">
        <v>2.0396200000000002</v>
      </c>
      <c r="AQ35">
        <v>0</v>
      </c>
      <c r="AR35">
        <v>1.0794384057971014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529.56762376017593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40.49</v>
      </c>
      <c r="L36">
        <v>62.36</v>
      </c>
      <c r="M36">
        <v>0</v>
      </c>
      <c r="N36">
        <v>29.070000000000004</v>
      </c>
      <c r="O36">
        <v>23.57</v>
      </c>
      <c r="P36">
        <v>66.735043814050201</v>
      </c>
      <c r="Q36">
        <v>5.1029192902117915</v>
      </c>
      <c r="R36">
        <v>10.380000000000003</v>
      </c>
      <c r="S36">
        <v>0</v>
      </c>
      <c r="T36">
        <v>0</v>
      </c>
      <c r="U36">
        <v>185.54</v>
      </c>
      <c r="V36">
        <v>5.09</v>
      </c>
      <c r="W36">
        <v>10.559999999999999</v>
      </c>
      <c r="X36">
        <v>36.312540048968181</v>
      </c>
      <c r="Y36">
        <v>0</v>
      </c>
      <c r="Z36">
        <v>1.5900399999999999</v>
      </c>
      <c r="AA36">
        <v>0</v>
      </c>
      <c r="AB36">
        <v>0.58677119279819967</v>
      </c>
      <c r="AC36">
        <v>2.3695005497094388</v>
      </c>
      <c r="AD36">
        <v>2.2298940196820589</v>
      </c>
      <c r="AE36">
        <v>8.0687623012869043</v>
      </c>
      <c r="AF36">
        <v>0</v>
      </c>
      <c r="AG36">
        <v>0</v>
      </c>
      <c r="AH36">
        <v>10.436946779303064</v>
      </c>
      <c r="AI36">
        <v>0</v>
      </c>
      <c r="AJ36">
        <v>0</v>
      </c>
      <c r="AK36">
        <v>12.739612293144207</v>
      </c>
      <c r="AL36">
        <v>3.12877108433735</v>
      </c>
      <c r="AM36">
        <v>0</v>
      </c>
      <c r="AN36">
        <v>0</v>
      </c>
      <c r="AO36">
        <v>0</v>
      </c>
      <c r="AP36">
        <v>2.0396200000000002</v>
      </c>
      <c r="AQ36">
        <v>0</v>
      </c>
      <c r="AR36">
        <v>1.8921920289855072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521.41281634627705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40.49</v>
      </c>
      <c r="L37">
        <v>33.74</v>
      </c>
      <c r="M37">
        <v>0</v>
      </c>
      <c r="N37">
        <v>29.070000000000004</v>
      </c>
      <c r="O37">
        <v>23.57</v>
      </c>
      <c r="P37">
        <v>66.735043814050201</v>
      </c>
      <c r="Q37">
        <v>2.8899999999999997</v>
      </c>
      <c r="R37">
        <v>5.78</v>
      </c>
      <c r="S37">
        <v>0</v>
      </c>
      <c r="T37">
        <v>0</v>
      </c>
      <c r="U37">
        <v>194.37</v>
      </c>
      <c r="V37">
        <v>5.09</v>
      </c>
      <c r="W37">
        <v>10.559999999999999</v>
      </c>
      <c r="X37">
        <v>36.312540048968181</v>
      </c>
      <c r="Y37">
        <v>0</v>
      </c>
      <c r="Z37">
        <v>1.5900399999999999</v>
      </c>
      <c r="AA37">
        <v>0</v>
      </c>
      <c r="AB37">
        <v>2.9389362340585152</v>
      </c>
      <c r="AC37">
        <v>2.3695005497094388</v>
      </c>
      <c r="AD37">
        <v>2.2298940196820589</v>
      </c>
      <c r="AE37">
        <v>8.0687623012869043</v>
      </c>
      <c r="AF37">
        <v>0</v>
      </c>
      <c r="AG37">
        <v>0</v>
      </c>
      <c r="AH37">
        <v>10.436946779303064</v>
      </c>
      <c r="AI37">
        <v>0</v>
      </c>
      <c r="AJ37">
        <v>0</v>
      </c>
      <c r="AK37">
        <v>12.739612293144207</v>
      </c>
      <c r="AL37">
        <v>3.12877108433735</v>
      </c>
      <c r="AM37">
        <v>0</v>
      </c>
      <c r="AN37">
        <v>0</v>
      </c>
      <c r="AO37">
        <v>0</v>
      </c>
      <c r="AP37">
        <v>2.0396200000000002</v>
      </c>
      <c r="AQ37">
        <v>0</v>
      </c>
      <c r="AR37">
        <v>10.001949275362319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505.2718193437023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40.49</v>
      </c>
      <c r="L38">
        <v>33.74</v>
      </c>
      <c r="M38">
        <v>0</v>
      </c>
      <c r="N38">
        <v>29.070000000000004</v>
      </c>
      <c r="O38">
        <v>23.57</v>
      </c>
      <c r="P38">
        <v>66.735043814050201</v>
      </c>
      <c r="Q38">
        <v>2.8899999999999997</v>
      </c>
      <c r="R38">
        <v>5.78</v>
      </c>
      <c r="S38">
        <v>0</v>
      </c>
      <c r="T38">
        <v>0</v>
      </c>
      <c r="U38">
        <v>200.06</v>
      </c>
      <c r="V38">
        <v>5.09</v>
      </c>
      <c r="W38">
        <v>10.559999999999999</v>
      </c>
      <c r="X38">
        <v>36.312540048968181</v>
      </c>
      <c r="Y38">
        <v>0</v>
      </c>
      <c r="Z38">
        <v>1.5900399999999999</v>
      </c>
      <c r="AA38">
        <v>0</v>
      </c>
      <c r="AB38">
        <v>2.9389362340585152</v>
      </c>
      <c r="AC38">
        <v>2.3695005497094388</v>
      </c>
      <c r="AD38">
        <v>2.2298940196820589</v>
      </c>
      <c r="AE38">
        <v>8.0687623012869043</v>
      </c>
      <c r="AF38">
        <v>0</v>
      </c>
      <c r="AG38">
        <v>0</v>
      </c>
      <c r="AH38">
        <v>10.246445195353749</v>
      </c>
      <c r="AI38">
        <v>0</v>
      </c>
      <c r="AJ38">
        <v>0</v>
      </c>
      <c r="AK38">
        <v>12.739612293144207</v>
      </c>
      <c r="AL38">
        <v>3.12877108433735</v>
      </c>
      <c r="AM38">
        <v>0</v>
      </c>
      <c r="AN38">
        <v>0</v>
      </c>
      <c r="AO38">
        <v>0</v>
      </c>
      <c r="AP38">
        <v>2.0396200000000002</v>
      </c>
      <c r="AQ38">
        <v>0</v>
      </c>
      <c r="AR38">
        <v>10.001949275362319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510.77131775975306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40.49</v>
      </c>
      <c r="L39">
        <v>33.74</v>
      </c>
      <c r="M39">
        <v>0</v>
      </c>
      <c r="N39">
        <v>29.070000000000004</v>
      </c>
      <c r="O39">
        <v>23.57</v>
      </c>
      <c r="P39">
        <v>66.735043814050201</v>
      </c>
      <c r="Q39">
        <v>2.8899999999999997</v>
      </c>
      <c r="R39">
        <v>5.78</v>
      </c>
      <c r="S39">
        <v>0</v>
      </c>
      <c r="T39">
        <v>0</v>
      </c>
      <c r="U39">
        <v>203.84000000000003</v>
      </c>
      <c r="V39">
        <v>5.09</v>
      </c>
      <c r="W39">
        <v>10.947399667537402</v>
      </c>
      <c r="X39">
        <v>36.312540048968181</v>
      </c>
      <c r="Y39">
        <v>0</v>
      </c>
      <c r="Z39">
        <v>1.5900399999999999</v>
      </c>
      <c r="AA39">
        <v>0</v>
      </c>
      <c r="AB39">
        <v>0.58677119279819967</v>
      </c>
      <c r="AC39">
        <v>2.3695005497094388</v>
      </c>
      <c r="AD39">
        <v>2.2298940196820589</v>
      </c>
      <c r="AE39">
        <v>8.0687623012869043</v>
      </c>
      <c r="AF39">
        <v>0</v>
      </c>
      <c r="AG39">
        <v>0</v>
      </c>
      <c r="AH39">
        <v>9.740980992608236</v>
      </c>
      <c r="AI39">
        <v>0</v>
      </c>
      <c r="AJ39">
        <v>0</v>
      </c>
      <c r="AK39">
        <v>12.739612293144207</v>
      </c>
      <c r="AL39">
        <v>3.12877108433735</v>
      </c>
      <c r="AM39">
        <v>0</v>
      </c>
      <c r="AN39">
        <v>0</v>
      </c>
      <c r="AO39">
        <v>0</v>
      </c>
      <c r="AP39">
        <v>2.0396200000000002</v>
      </c>
      <c r="AQ39">
        <v>0</v>
      </c>
      <c r="AR39">
        <v>1.8921920289855072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503.97133093690775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40.49</v>
      </c>
      <c r="L40">
        <v>33.74</v>
      </c>
      <c r="M40">
        <v>0</v>
      </c>
      <c r="N40">
        <v>29.070000000000004</v>
      </c>
      <c r="O40">
        <v>23.57</v>
      </c>
      <c r="P40">
        <v>66.735043814050201</v>
      </c>
      <c r="Q40">
        <v>2.8899999999999997</v>
      </c>
      <c r="R40">
        <v>5.78</v>
      </c>
      <c r="S40">
        <v>0</v>
      </c>
      <c r="T40">
        <v>0</v>
      </c>
      <c r="U40">
        <v>207.63698291518131</v>
      </c>
      <c r="V40">
        <v>5.09</v>
      </c>
      <c r="W40">
        <v>11.41</v>
      </c>
      <c r="X40">
        <v>36.312540048968181</v>
      </c>
      <c r="Y40">
        <v>0</v>
      </c>
      <c r="Z40">
        <v>1.5900399999999999</v>
      </c>
      <c r="AA40">
        <v>0</v>
      </c>
      <c r="AB40">
        <v>0.58677119279819967</v>
      </c>
      <c r="AC40">
        <v>2.3695005497094388</v>
      </c>
      <c r="AD40">
        <v>2.2298940196820589</v>
      </c>
      <c r="AE40">
        <v>8.0687623012869043</v>
      </c>
      <c r="AF40">
        <v>0</v>
      </c>
      <c r="AG40">
        <v>0</v>
      </c>
      <c r="AH40">
        <v>9.740980992608236</v>
      </c>
      <c r="AI40">
        <v>0</v>
      </c>
      <c r="AJ40">
        <v>0</v>
      </c>
      <c r="AK40">
        <v>12.739612293144207</v>
      </c>
      <c r="AL40">
        <v>6.5445154905335645</v>
      </c>
      <c r="AM40">
        <v>0</v>
      </c>
      <c r="AN40">
        <v>0</v>
      </c>
      <c r="AO40">
        <v>0</v>
      </c>
      <c r="AP40">
        <v>2.0396200000000002</v>
      </c>
      <c r="AQ40">
        <v>0</v>
      </c>
      <c r="AR40">
        <v>1.0794384057971014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510.83390496755942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40.49</v>
      </c>
      <c r="L41">
        <v>33.74</v>
      </c>
      <c r="M41">
        <v>0</v>
      </c>
      <c r="N41">
        <v>29.070000000000004</v>
      </c>
      <c r="O41">
        <v>23.57</v>
      </c>
      <c r="P41">
        <v>66.735043814050201</v>
      </c>
      <c r="Q41">
        <v>2.8899999999999997</v>
      </c>
      <c r="R41">
        <v>5.78</v>
      </c>
      <c r="S41">
        <v>0</v>
      </c>
      <c r="T41">
        <v>0</v>
      </c>
      <c r="U41">
        <v>211.41</v>
      </c>
      <c r="V41">
        <v>2.8919177173191772</v>
      </c>
      <c r="W41">
        <v>5.78</v>
      </c>
      <c r="X41">
        <v>36.312540048968181</v>
      </c>
      <c r="Y41">
        <v>0</v>
      </c>
      <c r="Z41">
        <v>0</v>
      </c>
      <c r="AA41">
        <v>0</v>
      </c>
      <c r="AB41">
        <v>0.58677119279819967</v>
      </c>
      <c r="AC41">
        <v>2.3695005497094388</v>
      </c>
      <c r="AD41">
        <v>2.2298940196820589</v>
      </c>
      <c r="AE41">
        <v>8.0687623012869043</v>
      </c>
      <c r="AF41">
        <v>0</v>
      </c>
      <c r="AG41">
        <v>0</v>
      </c>
      <c r="AH41">
        <v>9.740980992608236</v>
      </c>
      <c r="AI41">
        <v>0</v>
      </c>
      <c r="AJ41">
        <v>0</v>
      </c>
      <c r="AK41">
        <v>12.739612293144207</v>
      </c>
      <c r="AL41">
        <v>19.432919104991399</v>
      </c>
      <c r="AM41">
        <v>0</v>
      </c>
      <c r="AN41">
        <v>0</v>
      </c>
      <c r="AO41">
        <v>0</v>
      </c>
      <c r="AP41">
        <v>2.0396200000000002</v>
      </c>
      <c r="AQ41">
        <v>0</v>
      </c>
      <c r="AR41">
        <v>1.0794384057971014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518.07720338415515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40.490000000000009</v>
      </c>
      <c r="L42">
        <v>33.74</v>
      </c>
      <c r="M42">
        <v>0</v>
      </c>
      <c r="N42">
        <v>29.070000000000004</v>
      </c>
      <c r="O42">
        <v>23.57</v>
      </c>
      <c r="P42">
        <v>66.735043814050201</v>
      </c>
      <c r="Q42">
        <v>2.8899999999999997</v>
      </c>
      <c r="R42">
        <v>5.78</v>
      </c>
      <c r="S42">
        <v>0</v>
      </c>
      <c r="T42">
        <v>0</v>
      </c>
      <c r="U42">
        <v>215.20000000000002</v>
      </c>
      <c r="V42">
        <v>2.8919177173191772</v>
      </c>
      <c r="W42">
        <v>5.78</v>
      </c>
      <c r="X42">
        <v>36.312540048968181</v>
      </c>
      <c r="Y42">
        <v>0</v>
      </c>
      <c r="Z42">
        <v>0</v>
      </c>
      <c r="AA42">
        <v>0</v>
      </c>
      <c r="AB42">
        <v>0.58677119279819967</v>
      </c>
      <c r="AC42">
        <v>2.3695005497094388</v>
      </c>
      <c r="AD42">
        <v>2.2298940196820589</v>
      </c>
      <c r="AE42">
        <v>8.0687623012869043</v>
      </c>
      <c r="AF42">
        <v>0</v>
      </c>
      <c r="AG42">
        <v>0</v>
      </c>
      <c r="AH42">
        <v>5.7277476240760299</v>
      </c>
      <c r="AI42">
        <v>0</v>
      </c>
      <c r="AJ42">
        <v>0</v>
      </c>
      <c r="AK42">
        <v>12.739612293144207</v>
      </c>
      <c r="AL42">
        <v>19.432919104991399</v>
      </c>
      <c r="AM42">
        <v>0</v>
      </c>
      <c r="AN42">
        <v>0</v>
      </c>
      <c r="AO42">
        <v>0</v>
      </c>
      <c r="AP42">
        <v>2.0396200000000002</v>
      </c>
      <c r="AQ42">
        <v>0</v>
      </c>
      <c r="AR42">
        <v>1.0794384057971014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517.85397001562308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40.49</v>
      </c>
      <c r="L43">
        <v>33.74</v>
      </c>
      <c r="M43">
        <v>0</v>
      </c>
      <c r="N43">
        <v>29.070000000000004</v>
      </c>
      <c r="O43">
        <v>23.57</v>
      </c>
      <c r="P43">
        <v>66.735043814050201</v>
      </c>
      <c r="Q43">
        <v>2.8899999999999997</v>
      </c>
      <c r="R43">
        <v>5.78</v>
      </c>
      <c r="S43">
        <v>0</v>
      </c>
      <c r="T43">
        <v>0</v>
      </c>
      <c r="U43">
        <v>215.8269828841363</v>
      </c>
      <c r="V43">
        <v>2.8919177173191772</v>
      </c>
      <c r="W43">
        <v>5.78</v>
      </c>
      <c r="X43">
        <v>36.312540048968181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2.2298940196820589</v>
      </c>
      <c r="AE43">
        <v>8.0687623012869043</v>
      </c>
      <c r="AF43">
        <v>0</v>
      </c>
      <c r="AG43">
        <v>0</v>
      </c>
      <c r="AH43">
        <v>5.7277476240760299</v>
      </c>
      <c r="AI43">
        <v>0</v>
      </c>
      <c r="AJ43">
        <v>0</v>
      </c>
      <c r="AK43">
        <v>12.739612293144207</v>
      </c>
      <c r="AL43">
        <v>19.432919104991399</v>
      </c>
      <c r="AM43">
        <v>0</v>
      </c>
      <c r="AN43">
        <v>0</v>
      </c>
      <c r="AO43">
        <v>0</v>
      </c>
      <c r="AP43">
        <v>2.0396200000000002</v>
      </c>
      <c r="AQ43">
        <v>0</v>
      </c>
      <c r="AR43">
        <v>1.0794384057971014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516.11145235004983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40.49</v>
      </c>
      <c r="L44">
        <v>33.74</v>
      </c>
      <c r="M44">
        <v>0</v>
      </c>
      <c r="N44">
        <v>29.070000000000004</v>
      </c>
      <c r="O44">
        <v>23.57</v>
      </c>
      <c r="P44">
        <v>66.735043814050201</v>
      </c>
      <c r="Q44">
        <v>2.8899999999999997</v>
      </c>
      <c r="R44">
        <v>5.78</v>
      </c>
      <c r="S44">
        <v>0</v>
      </c>
      <c r="T44">
        <v>0</v>
      </c>
      <c r="U44">
        <v>215.8269828841363</v>
      </c>
      <c r="V44">
        <v>2.8919177173191772</v>
      </c>
      <c r="W44">
        <v>5.78</v>
      </c>
      <c r="X44">
        <v>36.312540048968181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2.2298940196820589</v>
      </c>
      <c r="AE44">
        <v>8.0687623012869043</v>
      </c>
      <c r="AF44">
        <v>0</v>
      </c>
      <c r="AG44">
        <v>0</v>
      </c>
      <c r="AH44">
        <v>5.7277476240760299</v>
      </c>
      <c r="AI44">
        <v>0</v>
      </c>
      <c r="AJ44">
        <v>0</v>
      </c>
      <c r="AK44">
        <v>12.739612293144207</v>
      </c>
      <c r="AL44">
        <v>19.432919104991399</v>
      </c>
      <c r="AM44">
        <v>0</v>
      </c>
      <c r="AN44">
        <v>0</v>
      </c>
      <c r="AO44">
        <v>0</v>
      </c>
      <c r="AP44">
        <v>2.0396200000000002</v>
      </c>
      <c r="AQ44">
        <v>0</v>
      </c>
      <c r="AR44">
        <v>1.0794384057971014</v>
      </c>
      <c r="AS44">
        <v>1.1202029438001786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516.11145235004983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40.49</v>
      </c>
      <c r="L45">
        <v>33.74</v>
      </c>
      <c r="M45">
        <v>0</v>
      </c>
      <c r="N45">
        <v>29.070000000000004</v>
      </c>
      <c r="O45">
        <v>23.57</v>
      </c>
      <c r="P45">
        <v>66.735043814050201</v>
      </c>
      <c r="Q45">
        <v>2.7881596306068603</v>
      </c>
      <c r="R45">
        <v>5.57</v>
      </c>
      <c r="S45">
        <v>0</v>
      </c>
      <c r="T45">
        <v>0</v>
      </c>
      <c r="U45">
        <v>215.8269828841363</v>
      </c>
      <c r="V45">
        <v>2.7899999999999996</v>
      </c>
      <c r="W45">
        <v>11.14</v>
      </c>
      <c r="X45">
        <v>36.312540048968181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2.2298940196820589</v>
      </c>
      <c r="AE45">
        <v>8.0687623012869043</v>
      </c>
      <c r="AF45">
        <v>0</v>
      </c>
      <c r="AG45">
        <v>0</v>
      </c>
      <c r="AH45">
        <v>5.7277476240760299</v>
      </c>
      <c r="AI45">
        <v>0</v>
      </c>
      <c r="AJ45">
        <v>0</v>
      </c>
      <c r="AK45">
        <v>12.739612293144207</v>
      </c>
      <c r="AL45">
        <v>6.5445154905335645</v>
      </c>
      <c r="AM45">
        <v>0</v>
      </c>
      <c r="AN45">
        <v>0</v>
      </c>
      <c r="AO45">
        <v>0</v>
      </c>
      <c r="AP45">
        <v>3.1978600000000004</v>
      </c>
      <c r="AQ45">
        <v>0</v>
      </c>
      <c r="AR45">
        <v>10.001949275362319</v>
      </c>
      <c r="AS45">
        <v>6.5865900981266723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523.71642867277137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40.49</v>
      </c>
      <c r="L46">
        <v>33.74</v>
      </c>
      <c r="M46">
        <v>0</v>
      </c>
      <c r="N46">
        <v>29.070000000000004</v>
      </c>
      <c r="O46">
        <v>23.57</v>
      </c>
      <c r="P46">
        <v>66.735043814050201</v>
      </c>
      <c r="Q46">
        <v>2.7881596306068603</v>
      </c>
      <c r="R46">
        <v>5.57</v>
      </c>
      <c r="S46">
        <v>0</v>
      </c>
      <c r="T46">
        <v>0</v>
      </c>
      <c r="U46">
        <v>215.8269828841363</v>
      </c>
      <c r="V46">
        <v>2.7899999999999996</v>
      </c>
      <c r="W46">
        <v>11.14</v>
      </c>
      <c r="X46">
        <v>36.312540048968181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2.2298940196820589</v>
      </c>
      <c r="AE46">
        <v>8.0687623012869043</v>
      </c>
      <c r="AF46">
        <v>0</v>
      </c>
      <c r="AG46">
        <v>0</v>
      </c>
      <c r="AH46">
        <v>5.7277476240760299</v>
      </c>
      <c r="AI46">
        <v>0</v>
      </c>
      <c r="AJ46">
        <v>0</v>
      </c>
      <c r="AK46">
        <v>12.739612293144207</v>
      </c>
      <c r="AL46">
        <v>3.12877108433735</v>
      </c>
      <c r="AM46">
        <v>0</v>
      </c>
      <c r="AN46">
        <v>0</v>
      </c>
      <c r="AO46">
        <v>0</v>
      </c>
      <c r="AP46">
        <v>3.1978600000000004</v>
      </c>
      <c r="AQ46">
        <v>0</v>
      </c>
      <c r="AR46">
        <v>10.001949275362319</v>
      </c>
      <c r="AS46">
        <v>6.5865900981266723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520.3006842665751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40.49</v>
      </c>
      <c r="L47">
        <v>33.74</v>
      </c>
      <c r="M47">
        <v>0</v>
      </c>
      <c r="N47">
        <v>29.070000000000004</v>
      </c>
      <c r="O47">
        <v>23.57</v>
      </c>
      <c r="P47">
        <v>66.735043814050201</v>
      </c>
      <c r="Q47">
        <v>2.7881596306068603</v>
      </c>
      <c r="R47">
        <v>5.57</v>
      </c>
      <c r="S47">
        <v>0</v>
      </c>
      <c r="T47">
        <v>0</v>
      </c>
      <c r="U47">
        <v>214.42693758695438</v>
      </c>
      <c r="V47">
        <v>5.09</v>
      </c>
      <c r="W47">
        <v>11.14</v>
      </c>
      <c r="X47">
        <v>36.312540048968181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2.2298940196820589</v>
      </c>
      <c r="AE47">
        <v>8.0687623012869043</v>
      </c>
      <c r="AF47">
        <v>0</v>
      </c>
      <c r="AG47">
        <v>0</v>
      </c>
      <c r="AH47">
        <v>5.7277476240760299</v>
      </c>
      <c r="AI47">
        <v>0</v>
      </c>
      <c r="AJ47">
        <v>0</v>
      </c>
      <c r="AK47">
        <v>12.739612293144207</v>
      </c>
      <c r="AL47">
        <v>3.12877108433735</v>
      </c>
      <c r="AM47">
        <v>0</v>
      </c>
      <c r="AN47">
        <v>0</v>
      </c>
      <c r="AO47">
        <v>0</v>
      </c>
      <c r="AP47">
        <v>2.194560000000001</v>
      </c>
      <c r="AQ47">
        <v>0</v>
      </c>
      <c r="AR47">
        <v>0.81021376811594192</v>
      </c>
      <c r="AS47">
        <v>6.5865900981266723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511.00560346214689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40.49</v>
      </c>
      <c r="L48">
        <v>33.74</v>
      </c>
      <c r="M48">
        <v>0</v>
      </c>
      <c r="N48">
        <v>29.070000000000004</v>
      </c>
      <c r="O48">
        <v>23.57</v>
      </c>
      <c r="P48">
        <v>66.735043814050201</v>
      </c>
      <c r="Q48">
        <v>2.7881596306068603</v>
      </c>
      <c r="R48">
        <v>5.57</v>
      </c>
      <c r="S48">
        <v>0</v>
      </c>
      <c r="T48">
        <v>0</v>
      </c>
      <c r="U48">
        <v>214.42693758695438</v>
      </c>
      <c r="V48">
        <v>5.09</v>
      </c>
      <c r="W48">
        <v>11.14</v>
      </c>
      <c r="X48">
        <v>36.312540048968181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2.2298940196820589</v>
      </c>
      <c r="AE48">
        <v>8.0687623012869043</v>
      </c>
      <c r="AF48">
        <v>0</v>
      </c>
      <c r="AG48">
        <v>0</v>
      </c>
      <c r="AH48">
        <v>5.7277476240760299</v>
      </c>
      <c r="AI48">
        <v>0</v>
      </c>
      <c r="AJ48">
        <v>0</v>
      </c>
      <c r="AK48">
        <v>12.739612293144207</v>
      </c>
      <c r="AL48">
        <v>3.12877108433735</v>
      </c>
      <c r="AM48">
        <v>0</v>
      </c>
      <c r="AN48">
        <v>0</v>
      </c>
      <c r="AO48">
        <v>0</v>
      </c>
      <c r="AP48">
        <v>2.194560000000001</v>
      </c>
      <c r="AQ48">
        <v>0</v>
      </c>
      <c r="AR48">
        <v>0.81021376811594192</v>
      </c>
      <c r="AS48">
        <v>6.5865900981266723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511.00560346214689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40.49</v>
      </c>
      <c r="L49">
        <v>62.36</v>
      </c>
      <c r="M49">
        <v>0</v>
      </c>
      <c r="N49">
        <v>29.070000000000004</v>
      </c>
      <c r="O49">
        <v>23.57</v>
      </c>
      <c r="P49">
        <v>66.735043814050201</v>
      </c>
      <c r="Q49">
        <v>5.1029192902117915</v>
      </c>
      <c r="R49">
        <v>10.380000000000003</v>
      </c>
      <c r="S49">
        <v>0</v>
      </c>
      <c r="T49">
        <v>0</v>
      </c>
      <c r="U49">
        <v>214.42693758695438</v>
      </c>
      <c r="V49">
        <v>5.09</v>
      </c>
      <c r="W49">
        <v>11.14</v>
      </c>
      <c r="X49">
        <v>36.312540048968181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2.2298940196820589</v>
      </c>
      <c r="AE49">
        <v>8.0687623012869043</v>
      </c>
      <c r="AF49">
        <v>0</v>
      </c>
      <c r="AG49">
        <v>0</v>
      </c>
      <c r="AH49">
        <v>5.7277476240760299</v>
      </c>
      <c r="AI49">
        <v>0</v>
      </c>
      <c r="AJ49">
        <v>0</v>
      </c>
      <c r="AK49">
        <v>12.739612293144207</v>
      </c>
      <c r="AL49">
        <v>3.12877108433735</v>
      </c>
      <c r="AM49">
        <v>0</v>
      </c>
      <c r="AN49">
        <v>0</v>
      </c>
      <c r="AO49">
        <v>0</v>
      </c>
      <c r="AP49">
        <v>2.194560000000001</v>
      </c>
      <c r="AQ49">
        <v>0</v>
      </c>
      <c r="AR49">
        <v>0.81021376811594192</v>
      </c>
      <c r="AS49">
        <v>6.5865900981266723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546.75036312175177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40.49</v>
      </c>
      <c r="L50">
        <v>62.36</v>
      </c>
      <c r="M50">
        <v>0</v>
      </c>
      <c r="N50">
        <v>29.070000000000004</v>
      </c>
      <c r="O50">
        <v>23.57</v>
      </c>
      <c r="P50">
        <v>66.735043814050201</v>
      </c>
      <c r="Q50">
        <v>5.1029192902117915</v>
      </c>
      <c r="R50">
        <v>10.380000000000003</v>
      </c>
      <c r="S50">
        <v>0</v>
      </c>
      <c r="T50">
        <v>0</v>
      </c>
      <c r="U50">
        <v>214.42693758695438</v>
      </c>
      <c r="V50">
        <v>5.09</v>
      </c>
      <c r="W50">
        <v>11.14</v>
      </c>
      <c r="X50">
        <v>36.312540048968181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2.2298940196820589</v>
      </c>
      <c r="AE50">
        <v>8.0687623012869043</v>
      </c>
      <c r="AF50">
        <v>0</v>
      </c>
      <c r="AG50">
        <v>0</v>
      </c>
      <c r="AH50">
        <v>5.7277476240760299</v>
      </c>
      <c r="AI50">
        <v>0</v>
      </c>
      <c r="AJ50">
        <v>0</v>
      </c>
      <c r="AK50">
        <v>12.739612293144207</v>
      </c>
      <c r="AL50">
        <v>3.12877108433735</v>
      </c>
      <c r="AM50">
        <v>0</v>
      </c>
      <c r="AN50">
        <v>0</v>
      </c>
      <c r="AO50">
        <v>0</v>
      </c>
      <c r="AP50">
        <v>2.194560000000001</v>
      </c>
      <c r="AQ50">
        <v>0</v>
      </c>
      <c r="AR50">
        <v>0.81021376811594192</v>
      </c>
      <c r="AS50">
        <v>6.5865900981266723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546.75036312175177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40.49</v>
      </c>
      <c r="L51">
        <v>62.36</v>
      </c>
      <c r="M51">
        <v>0</v>
      </c>
      <c r="N51">
        <v>29.070000000000004</v>
      </c>
      <c r="O51">
        <v>23.57</v>
      </c>
      <c r="P51">
        <v>66.735043814050201</v>
      </c>
      <c r="Q51">
        <v>5.1029192902117915</v>
      </c>
      <c r="R51">
        <v>10.380000000000003</v>
      </c>
      <c r="S51">
        <v>0</v>
      </c>
      <c r="T51">
        <v>0</v>
      </c>
      <c r="U51">
        <v>214.42693758695438</v>
      </c>
      <c r="V51">
        <v>5.09</v>
      </c>
      <c r="W51">
        <v>11.14</v>
      </c>
      <c r="X51">
        <v>36.312540048968181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2.2298940196820589</v>
      </c>
      <c r="AE51">
        <v>8.0687623012869043</v>
      </c>
      <c r="AF51">
        <v>0</v>
      </c>
      <c r="AG51">
        <v>0</v>
      </c>
      <c r="AH51">
        <v>5.7277476240760299</v>
      </c>
      <c r="AI51">
        <v>0</v>
      </c>
      <c r="AJ51">
        <v>0</v>
      </c>
      <c r="AK51">
        <v>12.739612293144207</v>
      </c>
      <c r="AL51">
        <v>3.12877108433735</v>
      </c>
      <c r="AM51">
        <v>0</v>
      </c>
      <c r="AN51">
        <v>0</v>
      </c>
      <c r="AO51">
        <v>0</v>
      </c>
      <c r="AP51">
        <v>2.194560000000001</v>
      </c>
      <c r="AQ51">
        <v>0</v>
      </c>
      <c r="AR51">
        <v>0.81021376811594192</v>
      </c>
      <c r="AS51">
        <v>1.1202029438001786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541.28397596742536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40.49</v>
      </c>
      <c r="L52">
        <v>62.36</v>
      </c>
      <c r="M52">
        <v>0</v>
      </c>
      <c r="N52">
        <v>29.070000000000004</v>
      </c>
      <c r="O52">
        <v>23.57</v>
      </c>
      <c r="P52">
        <v>66.735043814050201</v>
      </c>
      <c r="Q52">
        <v>5.1029192902117915</v>
      </c>
      <c r="R52">
        <v>10.380000000000003</v>
      </c>
      <c r="S52">
        <v>0</v>
      </c>
      <c r="T52">
        <v>0</v>
      </c>
      <c r="U52">
        <v>214.42693758695438</v>
      </c>
      <c r="V52">
        <v>5.09</v>
      </c>
      <c r="W52">
        <v>11.14</v>
      </c>
      <c r="X52">
        <v>36.312540048968181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2.2298940196820589</v>
      </c>
      <c r="AE52">
        <v>8.0687623012869043</v>
      </c>
      <c r="AF52">
        <v>0</v>
      </c>
      <c r="AG52">
        <v>0</v>
      </c>
      <c r="AH52">
        <v>5.7277476240760299</v>
      </c>
      <c r="AI52">
        <v>0</v>
      </c>
      <c r="AJ52">
        <v>0</v>
      </c>
      <c r="AK52">
        <v>12.739612293144207</v>
      </c>
      <c r="AL52">
        <v>3.12877108433735</v>
      </c>
      <c r="AM52">
        <v>0</v>
      </c>
      <c r="AN52">
        <v>0</v>
      </c>
      <c r="AO52">
        <v>0</v>
      </c>
      <c r="AP52">
        <v>2.194560000000001</v>
      </c>
      <c r="AQ52">
        <v>0</v>
      </c>
      <c r="AR52">
        <v>0.81021376811594192</v>
      </c>
      <c r="AS52">
        <v>1.1202029438001786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541.28397596742536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40.49</v>
      </c>
      <c r="L53">
        <v>33.74</v>
      </c>
      <c r="M53">
        <v>0</v>
      </c>
      <c r="N53">
        <v>29.070000000000004</v>
      </c>
      <c r="O53">
        <v>23.57</v>
      </c>
      <c r="P53">
        <v>66.735043814050201</v>
      </c>
      <c r="Q53">
        <v>5.1029192902117915</v>
      </c>
      <c r="R53">
        <v>10.380000000000003</v>
      </c>
      <c r="S53">
        <v>0</v>
      </c>
      <c r="T53">
        <v>0</v>
      </c>
      <c r="U53">
        <v>214.42693758695438</v>
      </c>
      <c r="V53">
        <v>5.09</v>
      </c>
      <c r="W53">
        <v>11.14</v>
      </c>
      <c r="X53">
        <v>36.312540048968181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2.2298940196820589</v>
      </c>
      <c r="AE53">
        <v>8.0687623012869043</v>
      </c>
      <c r="AF53">
        <v>0</v>
      </c>
      <c r="AG53">
        <v>0</v>
      </c>
      <c r="AH53">
        <v>5.7277476240760299</v>
      </c>
      <c r="AI53">
        <v>0</v>
      </c>
      <c r="AJ53">
        <v>0</v>
      </c>
      <c r="AK53">
        <v>12.739612293144207</v>
      </c>
      <c r="AL53">
        <v>3.12877108433735</v>
      </c>
      <c r="AM53">
        <v>0</v>
      </c>
      <c r="AN53">
        <v>0</v>
      </c>
      <c r="AO53">
        <v>0</v>
      </c>
      <c r="AP53">
        <v>3.1978600000000004</v>
      </c>
      <c r="AQ53">
        <v>0</v>
      </c>
      <c r="AR53">
        <v>0.54098913043478258</v>
      </c>
      <c r="AS53">
        <v>1.1202029438001786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513.39805132974413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40.49</v>
      </c>
      <c r="L54">
        <v>33.74</v>
      </c>
      <c r="M54">
        <v>0</v>
      </c>
      <c r="N54">
        <v>29.070000000000004</v>
      </c>
      <c r="O54">
        <v>23.57</v>
      </c>
      <c r="P54">
        <v>66.735043814050201</v>
      </c>
      <c r="Q54">
        <v>5.1029192902117915</v>
      </c>
      <c r="R54">
        <v>10.380000000000003</v>
      </c>
      <c r="S54">
        <v>0</v>
      </c>
      <c r="T54">
        <v>0</v>
      </c>
      <c r="U54">
        <v>214.42693758695438</v>
      </c>
      <c r="V54">
        <v>5.09</v>
      </c>
      <c r="W54">
        <v>11.14</v>
      </c>
      <c r="X54">
        <v>36.312540048968181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2.2298940196820589</v>
      </c>
      <c r="AE54">
        <v>8.0687623012869043</v>
      </c>
      <c r="AF54">
        <v>0</v>
      </c>
      <c r="AG54">
        <v>0</v>
      </c>
      <c r="AH54">
        <v>5.7277476240760299</v>
      </c>
      <c r="AI54">
        <v>0</v>
      </c>
      <c r="AJ54">
        <v>0</v>
      </c>
      <c r="AK54">
        <v>12.739612293144207</v>
      </c>
      <c r="AL54">
        <v>3.12877108433735</v>
      </c>
      <c r="AM54">
        <v>0</v>
      </c>
      <c r="AN54">
        <v>0</v>
      </c>
      <c r="AO54">
        <v>0</v>
      </c>
      <c r="AP54">
        <v>3.1978600000000004</v>
      </c>
      <c r="AQ54">
        <v>0</v>
      </c>
      <c r="AR54">
        <v>0.54098913043478258</v>
      </c>
      <c r="AS54">
        <v>1.1202029438001786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513.39805132974413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40.49</v>
      </c>
      <c r="L55">
        <v>33.74</v>
      </c>
      <c r="M55">
        <v>0</v>
      </c>
      <c r="N55">
        <v>29.070000000000004</v>
      </c>
      <c r="O55">
        <v>23.57</v>
      </c>
      <c r="P55">
        <v>66.735043814050201</v>
      </c>
      <c r="Q55">
        <v>5.1029192902117915</v>
      </c>
      <c r="R55">
        <v>10.380000000000003</v>
      </c>
      <c r="S55">
        <v>0</v>
      </c>
      <c r="T55">
        <v>0</v>
      </c>
      <c r="U55">
        <v>214.42693758695438</v>
      </c>
      <c r="V55">
        <v>5.09</v>
      </c>
      <c r="W55">
        <v>11.14</v>
      </c>
      <c r="X55">
        <v>36.312540048968181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2.2298940196820589</v>
      </c>
      <c r="AE55">
        <v>8.0687623012869043</v>
      </c>
      <c r="AF55">
        <v>0</v>
      </c>
      <c r="AG55">
        <v>0</v>
      </c>
      <c r="AH55">
        <v>5.7277476240760299</v>
      </c>
      <c r="AI55">
        <v>0</v>
      </c>
      <c r="AJ55">
        <v>0</v>
      </c>
      <c r="AK55">
        <v>12.739612293144207</v>
      </c>
      <c r="AL55">
        <v>3.12877108433735</v>
      </c>
      <c r="AM55">
        <v>0</v>
      </c>
      <c r="AN55">
        <v>0</v>
      </c>
      <c r="AO55">
        <v>0</v>
      </c>
      <c r="AP55">
        <v>2.194560000000001</v>
      </c>
      <c r="AQ55">
        <v>0</v>
      </c>
      <c r="AR55">
        <v>0.54098913043478258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512.39475132974417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40.49</v>
      </c>
      <c r="L56">
        <v>33.74</v>
      </c>
      <c r="M56">
        <v>0</v>
      </c>
      <c r="N56">
        <v>29.070000000000004</v>
      </c>
      <c r="O56">
        <v>23.57</v>
      </c>
      <c r="P56">
        <v>66.735043814050201</v>
      </c>
      <c r="Q56">
        <v>5.1029192902117915</v>
      </c>
      <c r="R56">
        <v>10.380000000000003</v>
      </c>
      <c r="S56">
        <v>0</v>
      </c>
      <c r="T56">
        <v>0</v>
      </c>
      <c r="U56">
        <v>214.42693758695438</v>
      </c>
      <c r="V56">
        <v>5.09</v>
      </c>
      <c r="W56">
        <v>11.14</v>
      </c>
      <c r="X56">
        <v>36.312540048968181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2.2298940196820589</v>
      </c>
      <c r="AE56">
        <v>8.0687623012869043</v>
      </c>
      <c r="AF56">
        <v>0</v>
      </c>
      <c r="AG56">
        <v>0</v>
      </c>
      <c r="AH56">
        <v>5.7277476240760299</v>
      </c>
      <c r="AI56">
        <v>0</v>
      </c>
      <c r="AJ56">
        <v>0</v>
      </c>
      <c r="AK56">
        <v>12.739612293144207</v>
      </c>
      <c r="AL56">
        <v>3.12877108433735</v>
      </c>
      <c r="AM56">
        <v>0</v>
      </c>
      <c r="AN56">
        <v>0</v>
      </c>
      <c r="AO56">
        <v>0</v>
      </c>
      <c r="AP56">
        <v>2.194560000000001</v>
      </c>
      <c r="AQ56">
        <v>0</v>
      </c>
      <c r="AR56">
        <v>0.54098913043478258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512.39475132974417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40.49</v>
      </c>
      <c r="L57">
        <v>33.74</v>
      </c>
      <c r="M57">
        <v>0</v>
      </c>
      <c r="N57">
        <v>29.070000000000004</v>
      </c>
      <c r="O57">
        <v>23.57</v>
      </c>
      <c r="P57">
        <v>66.735043814050201</v>
      </c>
      <c r="Q57">
        <v>5.1029192902117915</v>
      </c>
      <c r="R57">
        <v>10.380000000000003</v>
      </c>
      <c r="S57">
        <v>0</v>
      </c>
      <c r="T57">
        <v>0</v>
      </c>
      <c r="U57">
        <v>214.42693758695438</v>
      </c>
      <c r="V57">
        <v>5.09</v>
      </c>
      <c r="W57">
        <v>11.14</v>
      </c>
      <c r="X57">
        <v>36.312540048968181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2.2298940196820589</v>
      </c>
      <c r="AE57">
        <v>8.0687623012869043</v>
      </c>
      <c r="AF57">
        <v>0</v>
      </c>
      <c r="AG57">
        <v>0</v>
      </c>
      <c r="AH57">
        <v>5.7277476240760299</v>
      </c>
      <c r="AI57">
        <v>0</v>
      </c>
      <c r="AJ57">
        <v>0</v>
      </c>
      <c r="AK57">
        <v>12.739612293144207</v>
      </c>
      <c r="AL57">
        <v>3.12877108433735</v>
      </c>
      <c r="AM57">
        <v>0</v>
      </c>
      <c r="AN57">
        <v>0</v>
      </c>
      <c r="AO57">
        <v>0</v>
      </c>
      <c r="AP57">
        <v>2.194560000000001</v>
      </c>
      <c r="AQ57">
        <v>0</v>
      </c>
      <c r="AR57">
        <v>0.54098913043478258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512.39475132974417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40.49</v>
      </c>
      <c r="L58">
        <v>33.74</v>
      </c>
      <c r="M58">
        <v>0</v>
      </c>
      <c r="N58">
        <v>29.070000000000004</v>
      </c>
      <c r="O58">
        <v>23.57</v>
      </c>
      <c r="P58">
        <v>66.735043814050201</v>
      </c>
      <c r="Q58">
        <v>5.1029192902117915</v>
      </c>
      <c r="R58">
        <v>10.380000000000003</v>
      </c>
      <c r="S58">
        <v>0</v>
      </c>
      <c r="T58">
        <v>0</v>
      </c>
      <c r="U58">
        <v>214.42693758695438</v>
      </c>
      <c r="V58">
        <v>5.09</v>
      </c>
      <c r="W58">
        <v>11.14</v>
      </c>
      <c r="X58">
        <v>36.312540048968181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2.2298940196820589</v>
      </c>
      <c r="AE58">
        <v>8.0687623012869043</v>
      </c>
      <c r="AF58">
        <v>0</v>
      </c>
      <c r="AG58">
        <v>0</v>
      </c>
      <c r="AH58">
        <v>5.7277476240760299</v>
      </c>
      <c r="AI58">
        <v>0</v>
      </c>
      <c r="AJ58">
        <v>0</v>
      </c>
      <c r="AK58">
        <v>12.739612293144207</v>
      </c>
      <c r="AL58">
        <v>3.12877108433735</v>
      </c>
      <c r="AM58">
        <v>0</v>
      </c>
      <c r="AN58">
        <v>0</v>
      </c>
      <c r="AO58">
        <v>0</v>
      </c>
      <c r="AP58">
        <v>2.194560000000001</v>
      </c>
      <c r="AQ58">
        <v>0</v>
      </c>
      <c r="AR58">
        <v>0.54098913043478258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512.39475132974417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40.49</v>
      </c>
      <c r="L59">
        <v>33.74</v>
      </c>
      <c r="M59">
        <v>0</v>
      </c>
      <c r="N59">
        <v>29.070000000000004</v>
      </c>
      <c r="O59">
        <v>23.57</v>
      </c>
      <c r="P59">
        <v>66.735043814050201</v>
      </c>
      <c r="Q59">
        <v>5.1029192902117915</v>
      </c>
      <c r="R59">
        <v>10.380000000000003</v>
      </c>
      <c r="S59">
        <v>0</v>
      </c>
      <c r="T59">
        <v>0</v>
      </c>
      <c r="U59">
        <v>214.42693758695438</v>
      </c>
      <c r="V59">
        <v>5.09</v>
      </c>
      <c r="W59">
        <v>11.14</v>
      </c>
      <c r="X59">
        <v>36.312540048968181</v>
      </c>
      <c r="Y59">
        <v>0</v>
      </c>
      <c r="Z59">
        <v>0</v>
      </c>
      <c r="AA59">
        <v>0</v>
      </c>
      <c r="AB59">
        <v>0.4572243060765192</v>
      </c>
      <c r="AC59">
        <v>0</v>
      </c>
      <c r="AD59">
        <v>2.2298940196820589</v>
      </c>
      <c r="AE59">
        <v>8.0687623012869043</v>
      </c>
      <c r="AF59">
        <v>0</v>
      </c>
      <c r="AG59">
        <v>0</v>
      </c>
      <c r="AH59">
        <v>5.7277476240760299</v>
      </c>
      <c r="AI59">
        <v>0</v>
      </c>
      <c r="AJ59">
        <v>0</v>
      </c>
      <c r="AK59">
        <v>12.739612293144207</v>
      </c>
      <c r="AL59">
        <v>3.12877108433735</v>
      </c>
      <c r="AM59">
        <v>0</v>
      </c>
      <c r="AN59">
        <v>0</v>
      </c>
      <c r="AO59">
        <v>0</v>
      </c>
      <c r="AP59">
        <v>2.194560000000001</v>
      </c>
      <c r="AQ59">
        <v>0</v>
      </c>
      <c r="AR59">
        <v>0.54098913043478258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512.26520444302253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40.49</v>
      </c>
      <c r="L60">
        <v>33.74</v>
      </c>
      <c r="M60">
        <v>0</v>
      </c>
      <c r="N60">
        <v>29.070000000000004</v>
      </c>
      <c r="O60">
        <v>23.57</v>
      </c>
      <c r="P60">
        <v>66.735043814050201</v>
      </c>
      <c r="Q60">
        <v>5.1029192902117915</v>
      </c>
      <c r="R60">
        <v>10.380000000000003</v>
      </c>
      <c r="S60">
        <v>0</v>
      </c>
      <c r="T60">
        <v>0</v>
      </c>
      <c r="U60">
        <v>214.42693758695438</v>
      </c>
      <c r="V60">
        <v>5.09</v>
      </c>
      <c r="W60">
        <v>11.14</v>
      </c>
      <c r="X60">
        <v>36.312540048968181</v>
      </c>
      <c r="Y60">
        <v>0</v>
      </c>
      <c r="Z60">
        <v>0</v>
      </c>
      <c r="AA60">
        <v>0</v>
      </c>
      <c r="AB60">
        <v>0.4572243060765192</v>
      </c>
      <c r="AC60">
        <v>0</v>
      </c>
      <c r="AD60">
        <v>2.2298940196820589</v>
      </c>
      <c r="AE60">
        <v>8.0687623012869043</v>
      </c>
      <c r="AF60">
        <v>0</v>
      </c>
      <c r="AG60">
        <v>0</v>
      </c>
      <c r="AH60">
        <v>5.7277476240760299</v>
      </c>
      <c r="AI60">
        <v>0</v>
      </c>
      <c r="AJ60">
        <v>0</v>
      </c>
      <c r="AK60">
        <v>12.739612293144207</v>
      </c>
      <c r="AL60">
        <v>3.12877108433735</v>
      </c>
      <c r="AM60">
        <v>0</v>
      </c>
      <c r="AN60">
        <v>0</v>
      </c>
      <c r="AO60">
        <v>0</v>
      </c>
      <c r="AP60">
        <v>2.194560000000001</v>
      </c>
      <c r="AQ60">
        <v>0</v>
      </c>
      <c r="AR60">
        <v>0.54098913043478258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512.26520444302253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78.289999999999992</v>
      </c>
      <c r="L61">
        <v>62.36</v>
      </c>
      <c r="M61">
        <v>0</v>
      </c>
      <c r="N61">
        <v>29.070000000000004</v>
      </c>
      <c r="O61">
        <v>23.57</v>
      </c>
      <c r="P61">
        <v>66.735043814050201</v>
      </c>
      <c r="Q61">
        <v>5.1029192902117915</v>
      </c>
      <c r="R61">
        <v>10.380000000000003</v>
      </c>
      <c r="S61">
        <v>0</v>
      </c>
      <c r="T61">
        <v>0</v>
      </c>
      <c r="U61">
        <v>214.42693758695438</v>
      </c>
      <c r="V61">
        <v>5.09</v>
      </c>
      <c r="W61">
        <v>11.14</v>
      </c>
      <c r="X61">
        <v>36.312540048968181</v>
      </c>
      <c r="Y61">
        <v>0</v>
      </c>
      <c r="Z61">
        <v>0</v>
      </c>
      <c r="AA61">
        <v>0</v>
      </c>
      <c r="AB61">
        <v>0.4572243060765192</v>
      </c>
      <c r="AC61">
        <v>0</v>
      </c>
      <c r="AD61">
        <v>2.2298940196820589</v>
      </c>
      <c r="AE61">
        <v>8.0687623012869043</v>
      </c>
      <c r="AF61">
        <v>0</v>
      </c>
      <c r="AG61">
        <v>0</v>
      </c>
      <c r="AH61">
        <v>5.7277476240760299</v>
      </c>
      <c r="AI61">
        <v>0</v>
      </c>
      <c r="AJ61">
        <v>0</v>
      </c>
      <c r="AK61">
        <v>12.739612293144207</v>
      </c>
      <c r="AL61">
        <v>3.12877108433735</v>
      </c>
      <c r="AM61">
        <v>0</v>
      </c>
      <c r="AN61">
        <v>0</v>
      </c>
      <c r="AO61">
        <v>0</v>
      </c>
      <c r="AP61">
        <v>3.1978600000000004</v>
      </c>
      <c r="AQ61">
        <v>0</v>
      </c>
      <c r="AR61">
        <v>0.54098913043478258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579.68850444302268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79.122414845562204</v>
      </c>
      <c r="L62">
        <v>62.36</v>
      </c>
      <c r="M62">
        <v>0</v>
      </c>
      <c r="N62">
        <v>29.070000000000004</v>
      </c>
      <c r="O62">
        <v>23.57</v>
      </c>
      <c r="P62">
        <v>66.735043814050201</v>
      </c>
      <c r="Q62">
        <v>5.1029192902117915</v>
      </c>
      <c r="R62">
        <v>10.380000000000003</v>
      </c>
      <c r="S62">
        <v>0</v>
      </c>
      <c r="T62">
        <v>0</v>
      </c>
      <c r="U62">
        <v>214.42693758695438</v>
      </c>
      <c r="V62">
        <v>5.09</v>
      </c>
      <c r="W62">
        <v>11.14</v>
      </c>
      <c r="X62">
        <v>36.312540048968181</v>
      </c>
      <c r="Y62">
        <v>0</v>
      </c>
      <c r="Z62">
        <v>0</v>
      </c>
      <c r="AA62">
        <v>0</v>
      </c>
      <c r="AB62">
        <v>0.4572243060765192</v>
      </c>
      <c r="AC62">
        <v>0</v>
      </c>
      <c r="AD62">
        <v>2.2298940196820589</v>
      </c>
      <c r="AE62">
        <v>8.0687623012869043</v>
      </c>
      <c r="AF62">
        <v>0</v>
      </c>
      <c r="AG62">
        <v>0</v>
      </c>
      <c r="AH62">
        <v>5.7277476240760299</v>
      </c>
      <c r="AI62">
        <v>0</v>
      </c>
      <c r="AJ62">
        <v>0</v>
      </c>
      <c r="AK62">
        <v>12.739612293144207</v>
      </c>
      <c r="AL62">
        <v>3.12877108433735</v>
      </c>
      <c r="AM62">
        <v>0</v>
      </c>
      <c r="AN62">
        <v>0</v>
      </c>
      <c r="AO62">
        <v>0</v>
      </c>
      <c r="AP62">
        <v>3.1978600000000004</v>
      </c>
      <c r="AQ62">
        <v>0</v>
      </c>
      <c r="AR62">
        <v>0.54098913043478258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580.52091928858499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79.122414845562204</v>
      </c>
      <c r="L63">
        <v>62.36</v>
      </c>
      <c r="M63">
        <v>0</v>
      </c>
      <c r="N63">
        <v>29.070000000000004</v>
      </c>
      <c r="O63">
        <v>23.57</v>
      </c>
      <c r="P63">
        <v>66.735043814050201</v>
      </c>
      <c r="Q63">
        <v>5.1029192902117915</v>
      </c>
      <c r="R63">
        <v>10.380000000000003</v>
      </c>
      <c r="S63">
        <v>0</v>
      </c>
      <c r="T63">
        <v>0</v>
      </c>
      <c r="U63">
        <v>214.42693758695438</v>
      </c>
      <c r="V63">
        <v>5.09</v>
      </c>
      <c r="W63">
        <v>11.14</v>
      </c>
      <c r="X63">
        <v>36.312540048968181</v>
      </c>
      <c r="Y63">
        <v>0</v>
      </c>
      <c r="Z63">
        <v>0</v>
      </c>
      <c r="AA63">
        <v>0</v>
      </c>
      <c r="AB63">
        <v>0.4572243060765192</v>
      </c>
      <c r="AC63">
        <v>0</v>
      </c>
      <c r="AD63">
        <v>2.2298940196820589</v>
      </c>
      <c r="AE63">
        <v>12.10187358062074</v>
      </c>
      <c r="AF63">
        <v>0</v>
      </c>
      <c r="AG63">
        <v>0</v>
      </c>
      <c r="AH63">
        <v>5.7277476240760299</v>
      </c>
      <c r="AI63">
        <v>0</v>
      </c>
      <c r="AJ63">
        <v>0</v>
      </c>
      <c r="AK63">
        <v>12.739612293144207</v>
      </c>
      <c r="AL63">
        <v>3.12877108433735</v>
      </c>
      <c r="AM63">
        <v>0</v>
      </c>
      <c r="AN63">
        <v>0</v>
      </c>
      <c r="AO63">
        <v>0</v>
      </c>
      <c r="AP63">
        <v>2.194560000000001</v>
      </c>
      <c r="AQ63">
        <v>0</v>
      </c>
      <c r="AR63">
        <v>0.54098913043478258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583.55073056791878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79.122414845562204</v>
      </c>
      <c r="L64">
        <v>62.36</v>
      </c>
      <c r="M64">
        <v>0</v>
      </c>
      <c r="N64">
        <v>29.070000000000004</v>
      </c>
      <c r="O64">
        <v>23.57</v>
      </c>
      <c r="P64">
        <v>66.735043814050201</v>
      </c>
      <c r="Q64">
        <v>5.1029192902117915</v>
      </c>
      <c r="R64">
        <v>10.380000000000003</v>
      </c>
      <c r="S64">
        <v>0</v>
      </c>
      <c r="T64">
        <v>0</v>
      </c>
      <c r="U64">
        <v>214.42693758695438</v>
      </c>
      <c r="V64">
        <v>5.09</v>
      </c>
      <c r="W64">
        <v>11.14</v>
      </c>
      <c r="X64">
        <v>36.312540048968181</v>
      </c>
      <c r="Y64">
        <v>0</v>
      </c>
      <c r="Z64">
        <v>0</v>
      </c>
      <c r="AA64">
        <v>0</v>
      </c>
      <c r="AB64">
        <v>0.4572243060765192</v>
      </c>
      <c r="AC64">
        <v>0</v>
      </c>
      <c r="AD64">
        <v>2.2298940196820589</v>
      </c>
      <c r="AE64">
        <v>12.10187358062074</v>
      </c>
      <c r="AF64">
        <v>0</v>
      </c>
      <c r="AG64">
        <v>0</v>
      </c>
      <c r="AH64">
        <v>5.7277476240760299</v>
      </c>
      <c r="AI64">
        <v>0</v>
      </c>
      <c r="AJ64">
        <v>0</v>
      </c>
      <c r="AK64">
        <v>12.739612293144207</v>
      </c>
      <c r="AL64">
        <v>3.12877108433735</v>
      </c>
      <c r="AM64">
        <v>0</v>
      </c>
      <c r="AN64">
        <v>0</v>
      </c>
      <c r="AO64">
        <v>0</v>
      </c>
      <c r="AP64">
        <v>2.194560000000001</v>
      </c>
      <c r="AQ64">
        <v>0</v>
      </c>
      <c r="AR64">
        <v>0.54098913043478258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583.55073056791878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79.122414845562204</v>
      </c>
      <c r="L65">
        <v>62.36</v>
      </c>
      <c r="M65">
        <v>0</v>
      </c>
      <c r="N65">
        <v>29.070000000000004</v>
      </c>
      <c r="O65">
        <v>23.57</v>
      </c>
      <c r="P65">
        <v>66.735043814050201</v>
      </c>
      <c r="Q65">
        <v>5.1029192902117915</v>
      </c>
      <c r="R65">
        <v>10.380000000000003</v>
      </c>
      <c r="S65">
        <v>0</v>
      </c>
      <c r="T65">
        <v>0</v>
      </c>
      <c r="U65">
        <v>214.42693758695438</v>
      </c>
      <c r="V65">
        <v>5.09</v>
      </c>
      <c r="W65">
        <v>11.14</v>
      </c>
      <c r="X65">
        <v>36.312540048968181</v>
      </c>
      <c r="Y65">
        <v>0</v>
      </c>
      <c r="Z65">
        <v>0</v>
      </c>
      <c r="AA65">
        <v>0</v>
      </c>
      <c r="AB65">
        <v>0.4572243060765192</v>
      </c>
      <c r="AC65">
        <v>0</v>
      </c>
      <c r="AD65">
        <v>2.2298940196820589</v>
      </c>
      <c r="AE65">
        <v>12.10187358062074</v>
      </c>
      <c r="AF65">
        <v>0</v>
      </c>
      <c r="AG65">
        <v>0</v>
      </c>
      <c r="AH65">
        <v>5.7277476240760299</v>
      </c>
      <c r="AI65">
        <v>0</v>
      </c>
      <c r="AJ65">
        <v>0</v>
      </c>
      <c r="AK65">
        <v>12.739612293144207</v>
      </c>
      <c r="AL65">
        <v>3.12877108433735</v>
      </c>
      <c r="AM65">
        <v>0</v>
      </c>
      <c r="AN65">
        <v>0</v>
      </c>
      <c r="AO65">
        <v>0</v>
      </c>
      <c r="AP65">
        <v>2.194560000000001</v>
      </c>
      <c r="AQ65">
        <v>0</v>
      </c>
      <c r="AR65">
        <v>0.54098913043478258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583.55073056791878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79.122414845562204</v>
      </c>
      <c r="L66">
        <v>62.36</v>
      </c>
      <c r="M66">
        <v>0</v>
      </c>
      <c r="N66">
        <v>29.070000000000004</v>
      </c>
      <c r="O66">
        <v>23.57</v>
      </c>
      <c r="P66">
        <v>66.735043814050201</v>
      </c>
      <c r="Q66">
        <v>5.1029192902117915</v>
      </c>
      <c r="R66">
        <v>10.380000000000003</v>
      </c>
      <c r="S66">
        <v>0</v>
      </c>
      <c r="T66">
        <v>0</v>
      </c>
      <c r="U66">
        <v>214.42693758695438</v>
      </c>
      <c r="V66">
        <v>5.09</v>
      </c>
      <c r="W66">
        <v>11.14</v>
      </c>
      <c r="X66">
        <v>36.312540048968181</v>
      </c>
      <c r="Y66">
        <v>0</v>
      </c>
      <c r="Z66">
        <v>0</v>
      </c>
      <c r="AA66">
        <v>0</v>
      </c>
      <c r="AB66">
        <v>0.4572243060765192</v>
      </c>
      <c r="AC66">
        <v>0</v>
      </c>
      <c r="AD66">
        <v>2.2298940196820589</v>
      </c>
      <c r="AE66">
        <v>12.10187358062074</v>
      </c>
      <c r="AF66">
        <v>0</v>
      </c>
      <c r="AG66">
        <v>0</v>
      </c>
      <c r="AH66">
        <v>5.7277476240760299</v>
      </c>
      <c r="AI66">
        <v>0</v>
      </c>
      <c r="AJ66">
        <v>0</v>
      </c>
      <c r="AK66">
        <v>12.739612293144207</v>
      </c>
      <c r="AL66">
        <v>3.12877108433735</v>
      </c>
      <c r="AM66">
        <v>0</v>
      </c>
      <c r="AN66">
        <v>0</v>
      </c>
      <c r="AO66">
        <v>0</v>
      </c>
      <c r="AP66">
        <v>2.194560000000001</v>
      </c>
      <c r="AQ66">
        <v>0</v>
      </c>
      <c r="AR66">
        <v>0.54098913043478258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583.55073056791878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79.122414845562204</v>
      </c>
      <c r="L67">
        <v>62.36</v>
      </c>
      <c r="M67">
        <v>0</v>
      </c>
      <c r="N67">
        <v>29.070000000000004</v>
      </c>
      <c r="O67">
        <v>23.57</v>
      </c>
      <c r="P67">
        <v>66.735043814050201</v>
      </c>
      <c r="Q67">
        <v>5.1029192902117915</v>
      </c>
      <c r="R67">
        <v>10.380000000000003</v>
      </c>
      <c r="S67">
        <v>0</v>
      </c>
      <c r="T67">
        <v>0</v>
      </c>
      <c r="U67">
        <v>214.42693758695438</v>
      </c>
      <c r="V67">
        <v>5.09</v>
      </c>
      <c r="W67">
        <v>11.14</v>
      </c>
      <c r="X67">
        <v>36.312540048968181</v>
      </c>
      <c r="Y67">
        <v>0</v>
      </c>
      <c r="Z67">
        <v>0</v>
      </c>
      <c r="AA67">
        <v>0</v>
      </c>
      <c r="AB67">
        <v>0.4572243060765192</v>
      </c>
      <c r="AC67">
        <v>0</v>
      </c>
      <c r="AD67">
        <v>0.32254731264193792</v>
      </c>
      <c r="AE67">
        <v>12.10187358062074</v>
      </c>
      <c r="AF67">
        <v>0</v>
      </c>
      <c r="AG67">
        <v>0</v>
      </c>
      <c r="AH67">
        <v>7.1196791974656808</v>
      </c>
      <c r="AI67">
        <v>0</v>
      </c>
      <c r="AJ67">
        <v>0</v>
      </c>
      <c r="AK67">
        <v>12.739612293144207</v>
      </c>
      <c r="AL67">
        <v>3.12877108433735</v>
      </c>
      <c r="AM67">
        <v>0</v>
      </c>
      <c r="AN67">
        <v>0</v>
      </c>
      <c r="AO67">
        <v>0</v>
      </c>
      <c r="AP67">
        <v>1.8796000000000006</v>
      </c>
      <c r="AQ67">
        <v>0</v>
      </c>
      <c r="AR67">
        <v>0.54098913043478258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582.72035543426819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79.122414845562204</v>
      </c>
      <c r="L68">
        <v>62.36</v>
      </c>
      <c r="M68">
        <v>0</v>
      </c>
      <c r="N68">
        <v>29.070000000000004</v>
      </c>
      <c r="O68">
        <v>23.57</v>
      </c>
      <c r="P68">
        <v>66.735043814050201</v>
      </c>
      <c r="Q68">
        <v>5.1029192902117915</v>
      </c>
      <c r="R68">
        <v>10.380000000000003</v>
      </c>
      <c r="S68">
        <v>0</v>
      </c>
      <c r="T68">
        <v>0</v>
      </c>
      <c r="U68">
        <v>214.42693758695438</v>
      </c>
      <c r="V68">
        <v>5.09</v>
      </c>
      <c r="W68">
        <v>11.14</v>
      </c>
      <c r="X68">
        <v>36.312540048968181</v>
      </c>
      <c r="Y68">
        <v>0</v>
      </c>
      <c r="Z68">
        <v>0</v>
      </c>
      <c r="AA68">
        <v>0</v>
      </c>
      <c r="AB68">
        <v>0.4572243060765192</v>
      </c>
      <c r="AC68">
        <v>0</v>
      </c>
      <c r="AD68">
        <v>0.32254731264193792</v>
      </c>
      <c r="AE68">
        <v>12.10187358062074</v>
      </c>
      <c r="AF68">
        <v>0</v>
      </c>
      <c r="AG68">
        <v>0</v>
      </c>
      <c r="AH68">
        <v>9.740980992608236</v>
      </c>
      <c r="AI68">
        <v>0</v>
      </c>
      <c r="AJ68">
        <v>0</v>
      </c>
      <c r="AK68">
        <v>12.739612293144207</v>
      </c>
      <c r="AL68">
        <v>3.12877108433735</v>
      </c>
      <c r="AM68">
        <v>0</v>
      </c>
      <c r="AN68">
        <v>0</v>
      </c>
      <c r="AO68">
        <v>0</v>
      </c>
      <c r="AP68">
        <v>1.8796000000000006</v>
      </c>
      <c r="AQ68">
        <v>0</v>
      </c>
      <c r="AR68">
        <v>0.54098913043478258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585.34165722941077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79.122414845562204</v>
      </c>
      <c r="L69">
        <v>62.359999999999985</v>
      </c>
      <c r="M69">
        <v>0</v>
      </c>
      <c r="N69">
        <v>29.070000000000004</v>
      </c>
      <c r="O69">
        <v>23.57</v>
      </c>
      <c r="P69">
        <v>66.735043814050201</v>
      </c>
      <c r="Q69">
        <v>5.1029192902117915</v>
      </c>
      <c r="R69">
        <v>10.380000000000003</v>
      </c>
      <c r="S69">
        <v>0</v>
      </c>
      <c r="T69">
        <v>0</v>
      </c>
      <c r="U69">
        <v>232.79727673408144</v>
      </c>
      <c r="V69">
        <v>5.09</v>
      </c>
      <c r="W69">
        <v>11.14</v>
      </c>
      <c r="X69">
        <v>29.540000000000003</v>
      </c>
      <c r="Y69">
        <v>0</v>
      </c>
      <c r="Z69">
        <v>0</v>
      </c>
      <c r="AA69">
        <v>0</v>
      </c>
      <c r="AB69">
        <v>0.4572243060765192</v>
      </c>
      <c r="AC69">
        <v>0</v>
      </c>
      <c r="AD69">
        <v>0.32254731264193792</v>
      </c>
      <c r="AE69">
        <v>12.10187358062074</v>
      </c>
      <c r="AF69">
        <v>0</v>
      </c>
      <c r="AG69">
        <v>0</v>
      </c>
      <c r="AH69">
        <v>9.740980992608236</v>
      </c>
      <c r="AI69">
        <v>0</v>
      </c>
      <c r="AJ69">
        <v>0</v>
      </c>
      <c r="AK69">
        <v>12.739612293144207</v>
      </c>
      <c r="AL69">
        <v>3.12877108433735</v>
      </c>
      <c r="AM69">
        <v>0</v>
      </c>
      <c r="AN69">
        <v>0</v>
      </c>
      <c r="AO69">
        <v>0</v>
      </c>
      <c r="AP69">
        <v>1.8796000000000006</v>
      </c>
      <c r="AQ69">
        <v>0</v>
      </c>
      <c r="AR69">
        <v>0.54098913043478258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596.93945632756959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79.122414845562204</v>
      </c>
      <c r="L70">
        <v>62.36</v>
      </c>
      <c r="M70">
        <v>0</v>
      </c>
      <c r="N70">
        <v>29.070000000000004</v>
      </c>
      <c r="O70">
        <v>23.57</v>
      </c>
      <c r="P70">
        <v>66.735043814050201</v>
      </c>
      <c r="Q70">
        <v>5.1025398406374505</v>
      </c>
      <c r="R70">
        <v>10.38</v>
      </c>
      <c r="S70">
        <v>0</v>
      </c>
      <c r="T70">
        <v>0</v>
      </c>
      <c r="U70">
        <v>244.56</v>
      </c>
      <c r="V70">
        <v>5.09</v>
      </c>
      <c r="W70">
        <v>11.14</v>
      </c>
      <c r="X70">
        <v>29.540000000000003</v>
      </c>
      <c r="Y70">
        <v>0</v>
      </c>
      <c r="Z70">
        <v>0</v>
      </c>
      <c r="AA70">
        <v>0</v>
      </c>
      <c r="AB70">
        <v>0.4572243060765192</v>
      </c>
      <c r="AC70">
        <v>0</v>
      </c>
      <c r="AD70">
        <v>0.32254731264193792</v>
      </c>
      <c r="AE70">
        <v>12.10187358062074</v>
      </c>
      <c r="AF70">
        <v>0</v>
      </c>
      <c r="AG70">
        <v>0</v>
      </c>
      <c r="AH70">
        <v>9.740980992608236</v>
      </c>
      <c r="AI70">
        <v>0</v>
      </c>
      <c r="AJ70">
        <v>0</v>
      </c>
      <c r="AK70">
        <v>12.739612293144207</v>
      </c>
      <c r="AL70">
        <v>3.12877108433735</v>
      </c>
      <c r="AM70">
        <v>0</v>
      </c>
      <c r="AN70">
        <v>0</v>
      </c>
      <c r="AO70">
        <v>0</v>
      </c>
      <c r="AP70">
        <v>1.8796000000000006</v>
      </c>
      <c r="AQ70">
        <v>0</v>
      </c>
      <c r="AR70">
        <v>0.54098913043478258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608.70180014391394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79.122414845562204</v>
      </c>
      <c r="L71">
        <v>62.36</v>
      </c>
      <c r="M71">
        <v>0</v>
      </c>
      <c r="N71">
        <v>29.070000000000004</v>
      </c>
      <c r="O71">
        <v>23.57</v>
      </c>
      <c r="P71">
        <v>66.735043814050201</v>
      </c>
      <c r="Q71">
        <v>5.1025398406374505</v>
      </c>
      <c r="R71">
        <v>10.38</v>
      </c>
      <c r="S71">
        <v>0</v>
      </c>
      <c r="T71">
        <v>0</v>
      </c>
      <c r="U71">
        <v>249.54000000000002</v>
      </c>
      <c r="V71">
        <v>5.09</v>
      </c>
      <c r="W71">
        <v>11.14</v>
      </c>
      <c r="X71">
        <v>34.529999999999994</v>
      </c>
      <c r="Y71">
        <v>0</v>
      </c>
      <c r="Z71">
        <v>0.26923999999999998</v>
      </c>
      <c r="AA71">
        <v>0</v>
      </c>
      <c r="AB71">
        <v>0.4572243060765192</v>
      </c>
      <c r="AC71">
        <v>0</v>
      </c>
      <c r="AD71">
        <v>2.2298940196820589</v>
      </c>
      <c r="AE71">
        <v>12.10187358062074</v>
      </c>
      <c r="AF71">
        <v>0</v>
      </c>
      <c r="AG71">
        <v>0</v>
      </c>
      <c r="AH71">
        <v>15.072485322069694</v>
      </c>
      <c r="AI71">
        <v>0</v>
      </c>
      <c r="AJ71">
        <v>0</v>
      </c>
      <c r="AK71">
        <v>12.739612293144207</v>
      </c>
      <c r="AL71">
        <v>6.2600817555938049</v>
      </c>
      <c r="AM71">
        <v>0</v>
      </c>
      <c r="AN71">
        <v>0</v>
      </c>
      <c r="AO71">
        <v>0</v>
      </c>
      <c r="AP71">
        <v>1.8796000000000006</v>
      </c>
      <c r="AQ71">
        <v>0</v>
      </c>
      <c r="AR71">
        <v>0.54098913043478258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629.31120185167197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79.122414845562204</v>
      </c>
      <c r="L72">
        <v>62.36</v>
      </c>
      <c r="M72">
        <v>0</v>
      </c>
      <c r="N72">
        <v>29.070000000000004</v>
      </c>
      <c r="O72">
        <v>23.57</v>
      </c>
      <c r="P72">
        <v>66.735043814050201</v>
      </c>
      <c r="Q72">
        <v>5.1025398406374505</v>
      </c>
      <c r="R72">
        <v>10.38</v>
      </c>
      <c r="S72">
        <v>0</v>
      </c>
      <c r="T72">
        <v>0</v>
      </c>
      <c r="U72">
        <v>255.69273723975346</v>
      </c>
      <c r="V72">
        <v>5.09</v>
      </c>
      <c r="W72">
        <v>11.14</v>
      </c>
      <c r="X72">
        <v>36.312540048968181</v>
      </c>
      <c r="Y72">
        <v>0</v>
      </c>
      <c r="Z72">
        <v>1.5976599999999999</v>
      </c>
      <c r="AA72">
        <v>0</v>
      </c>
      <c r="AB72">
        <v>0.98049212303075772</v>
      </c>
      <c r="AC72">
        <v>2.3695005497094388</v>
      </c>
      <c r="AD72">
        <v>4.4623277819833458</v>
      </c>
      <c r="AE72">
        <v>12.10187358062074</v>
      </c>
      <c r="AF72">
        <v>0</v>
      </c>
      <c r="AG72">
        <v>0</v>
      </c>
      <c r="AH72">
        <v>19.708023864836324</v>
      </c>
      <c r="AI72">
        <v>0</v>
      </c>
      <c r="AJ72">
        <v>0</v>
      </c>
      <c r="AK72">
        <v>12.739612293144207</v>
      </c>
      <c r="AL72">
        <v>6.2600817555938049</v>
      </c>
      <c r="AM72">
        <v>0</v>
      </c>
      <c r="AN72">
        <v>0</v>
      </c>
      <c r="AO72">
        <v>0</v>
      </c>
      <c r="AP72">
        <v>1.8796000000000006</v>
      </c>
      <c r="AQ72">
        <v>0</v>
      </c>
      <c r="AR72">
        <v>0.54098913043478258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648.33563981212524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79.122414845562204</v>
      </c>
      <c r="L73">
        <v>62.36</v>
      </c>
      <c r="M73">
        <v>0</v>
      </c>
      <c r="N73">
        <v>29.070000000000004</v>
      </c>
      <c r="O73">
        <v>23.57</v>
      </c>
      <c r="P73">
        <v>66.735043814050201</v>
      </c>
      <c r="Q73">
        <v>5.1025398406374505</v>
      </c>
      <c r="R73">
        <v>10.38</v>
      </c>
      <c r="S73">
        <v>0</v>
      </c>
      <c r="T73">
        <v>0</v>
      </c>
      <c r="U73">
        <v>261.58999999999997</v>
      </c>
      <c r="V73">
        <v>5.09</v>
      </c>
      <c r="W73">
        <v>11.14</v>
      </c>
      <c r="X73">
        <v>36.312540048968181</v>
      </c>
      <c r="Y73">
        <v>0</v>
      </c>
      <c r="Z73">
        <v>1.5976599999999999</v>
      </c>
      <c r="AA73">
        <v>2.9005086732301932</v>
      </c>
      <c r="AB73">
        <v>3.225971492873219</v>
      </c>
      <c r="AC73">
        <v>4.7390010994188776</v>
      </c>
      <c r="AD73">
        <v>6.7277781983345948</v>
      </c>
      <c r="AE73">
        <v>12.10187358062074</v>
      </c>
      <c r="AF73">
        <v>0</v>
      </c>
      <c r="AG73">
        <v>0</v>
      </c>
      <c r="AH73">
        <v>24.346102428722279</v>
      </c>
      <c r="AI73">
        <v>0</v>
      </c>
      <c r="AJ73">
        <v>0</v>
      </c>
      <c r="AK73">
        <v>12.739612293144207</v>
      </c>
      <c r="AL73">
        <v>6.2600817555938049</v>
      </c>
      <c r="AM73">
        <v>0</v>
      </c>
      <c r="AN73">
        <v>0</v>
      </c>
      <c r="AO73">
        <v>0</v>
      </c>
      <c r="AP73">
        <v>1.8796000000000006</v>
      </c>
      <c r="AQ73">
        <v>0</v>
      </c>
      <c r="AR73">
        <v>0.54098913043478258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668.65192014539093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79.122414845562204</v>
      </c>
      <c r="L74">
        <v>62.36</v>
      </c>
      <c r="M74">
        <v>0</v>
      </c>
      <c r="N74">
        <v>29.070000000000004</v>
      </c>
      <c r="O74">
        <v>23.57</v>
      </c>
      <c r="P74">
        <v>66.735043814050201</v>
      </c>
      <c r="Q74">
        <v>5.1025398406374505</v>
      </c>
      <c r="R74">
        <v>10.38</v>
      </c>
      <c r="S74">
        <v>0</v>
      </c>
      <c r="T74">
        <v>0</v>
      </c>
      <c r="U74">
        <v>267.08999999999997</v>
      </c>
      <c r="V74">
        <v>5.09</v>
      </c>
      <c r="W74">
        <v>11.14</v>
      </c>
      <c r="X74">
        <v>36.312540048968181</v>
      </c>
      <c r="Y74">
        <v>0</v>
      </c>
      <c r="Z74">
        <v>4.7904400000000003</v>
      </c>
      <c r="AA74">
        <v>2.9005086732301932</v>
      </c>
      <c r="AB74">
        <v>9.9878109527381866</v>
      </c>
      <c r="AC74">
        <v>7.4818313177320546</v>
      </c>
      <c r="AD74">
        <v>9.2167259651778952</v>
      </c>
      <c r="AE74">
        <v>12.223781226343679</v>
      </c>
      <c r="AF74">
        <v>0</v>
      </c>
      <c r="AG74">
        <v>0</v>
      </c>
      <c r="AH74">
        <v>34.363945723336855</v>
      </c>
      <c r="AI74">
        <v>0</v>
      </c>
      <c r="AJ74">
        <v>0</v>
      </c>
      <c r="AK74">
        <v>12.739612293144207</v>
      </c>
      <c r="AL74">
        <v>6.2600817555938049</v>
      </c>
      <c r="AM74">
        <v>0</v>
      </c>
      <c r="AN74">
        <v>0</v>
      </c>
      <c r="AO74">
        <v>0</v>
      </c>
      <c r="AP74">
        <v>2.6670000000000003</v>
      </c>
      <c r="AQ74">
        <v>0</v>
      </c>
      <c r="AR74">
        <v>0.54098913043478258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700.26546853075013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79.122414845562204</v>
      </c>
      <c r="L75">
        <v>62.36</v>
      </c>
      <c r="M75">
        <v>0</v>
      </c>
      <c r="N75">
        <v>29.070000000000004</v>
      </c>
      <c r="O75">
        <v>23.57</v>
      </c>
      <c r="P75">
        <v>66.735043814050201</v>
      </c>
      <c r="Q75">
        <v>5.1025398406374505</v>
      </c>
      <c r="R75">
        <v>10.38</v>
      </c>
      <c r="S75">
        <v>0</v>
      </c>
      <c r="T75">
        <v>0</v>
      </c>
      <c r="U75">
        <v>272.5962638967452</v>
      </c>
      <c r="V75">
        <v>5.09</v>
      </c>
      <c r="W75">
        <v>11.14</v>
      </c>
      <c r="X75">
        <v>36.312540048968181</v>
      </c>
      <c r="Y75">
        <v>0</v>
      </c>
      <c r="Z75">
        <v>4.7904400000000003</v>
      </c>
      <c r="AA75">
        <v>6.8804535864978922</v>
      </c>
      <c r="AB75">
        <v>9.9878109527381866</v>
      </c>
      <c r="AC75">
        <v>7.4818313177320546</v>
      </c>
      <c r="AD75">
        <v>9.2167259651778952</v>
      </c>
      <c r="AE75">
        <v>12.223781226343679</v>
      </c>
      <c r="AF75">
        <v>0</v>
      </c>
      <c r="AG75">
        <v>0</v>
      </c>
      <c r="AH75">
        <v>34.363945723336855</v>
      </c>
      <c r="AI75">
        <v>0</v>
      </c>
      <c r="AJ75">
        <v>0</v>
      </c>
      <c r="AK75">
        <v>12.739612293144207</v>
      </c>
      <c r="AL75">
        <v>19.432919104991399</v>
      </c>
      <c r="AM75">
        <v>0.65281470367591909</v>
      </c>
      <c r="AN75">
        <v>0</v>
      </c>
      <c r="AO75">
        <v>0</v>
      </c>
      <c r="AP75">
        <v>2.6670000000000003</v>
      </c>
      <c r="AQ75">
        <v>0</v>
      </c>
      <c r="AR75">
        <v>0.54098913043478258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723.57732939383652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79.122414845562204</v>
      </c>
      <c r="L76">
        <v>62.36</v>
      </c>
      <c r="M76">
        <v>0</v>
      </c>
      <c r="N76">
        <v>29.070000000000004</v>
      </c>
      <c r="O76">
        <v>23.57</v>
      </c>
      <c r="P76">
        <v>66.735043814050201</v>
      </c>
      <c r="Q76">
        <v>5.1025398406374505</v>
      </c>
      <c r="R76">
        <v>10.38</v>
      </c>
      <c r="S76">
        <v>0</v>
      </c>
      <c r="T76">
        <v>0</v>
      </c>
      <c r="U76">
        <v>278.88</v>
      </c>
      <c r="V76">
        <v>5.09</v>
      </c>
      <c r="W76">
        <v>11.14</v>
      </c>
      <c r="X76">
        <v>36.312540048968181</v>
      </c>
      <c r="Y76">
        <v>0</v>
      </c>
      <c r="Z76">
        <v>4.7904400000000003</v>
      </c>
      <c r="AA76">
        <v>10.319410454758559</v>
      </c>
      <c r="AB76">
        <v>9.9878109527381866</v>
      </c>
      <c r="AC76">
        <v>7.4818313177320546</v>
      </c>
      <c r="AD76">
        <v>9.2167259651778952</v>
      </c>
      <c r="AE76">
        <v>12.223781226343679</v>
      </c>
      <c r="AF76">
        <v>0</v>
      </c>
      <c r="AG76">
        <v>0</v>
      </c>
      <c r="AH76">
        <v>34.363945723336855</v>
      </c>
      <c r="AI76">
        <v>0</v>
      </c>
      <c r="AJ76">
        <v>0</v>
      </c>
      <c r="AK76">
        <v>12.739612293144207</v>
      </c>
      <c r="AL76">
        <v>19.432919104991399</v>
      </c>
      <c r="AM76">
        <v>1.7603135783945989</v>
      </c>
      <c r="AN76">
        <v>0</v>
      </c>
      <c r="AO76">
        <v>0</v>
      </c>
      <c r="AP76">
        <v>2.6670000000000003</v>
      </c>
      <c r="AQ76">
        <v>0</v>
      </c>
      <c r="AR76">
        <v>1.0794384057971014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734.94597051543292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79.1224029642228</v>
      </c>
      <c r="L77">
        <v>62.36</v>
      </c>
      <c r="M77">
        <v>0</v>
      </c>
      <c r="N77">
        <v>29.070000000000004</v>
      </c>
      <c r="O77">
        <v>23.57</v>
      </c>
      <c r="P77">
        <v>66.735043814050201</v>
      </c>
      <c r="Q77">
        <v>5.1025398406374505</v>
      </c>
      <c r="R77">
        <v>10.38</v>
      </c>
      <c r="S77">
        <v>0</v>
      </c>
      <c r="T77">
        <v>0</v>
      </c>
      <c r="U77">
        <v>255.30275654665641</v>
      </c>
      <c r="V77">
        <v>5.09</v>
      </c>
      <c r="W77">
        <v>11.14</v>
      </c>
      <c r="X77">
        <v>36.312540048968181</v>
      </c>
      <c r="Y77">
        <v>0</v>
      </c>
      <c r="Z77">
        <v>4.7904400000000003</v>
      </c>
      <c r="AA77">
        <v>10.319410454758559</v>
      </c>
      <c r="AB77">
        <v>9.9878109527381866</v>
      </c>
      <c r="AC77">
        <v>7.4818313177320546</v>
      </c>
      <c r="AD77">
        <v>9.2167259651778952</v>
      </c>
      <c r="AE77">
        <v>12.223781226343679</v>
      </c>
      <c r="AF77">
        <v>0</v>
      </c>
      <c r="AG77">
        <v>0</v>
      </c>
      <c r="AH77">
        <v>34.363945723336855</v>
      </c>
      <c r="AI77">
        <v>0</v>
      </c>
      <c r="AJ77">
        <v>0</v>
      </c>
      <c r="AK77">
        <v>12.739612293144207</v>
      </c>
      <c r="AL77">
        <v>19.432919104991399</v>
      </c>
      <c r="AM77">
        <v>3.8711657914478628</v>
      </c>
      <c r="AN77">
        <v>0</v>
      </c>
      <c r="AO77">
        <v>0</v>
      </c>
      <c r="AP77">
        <v>2.6670000000000003</v>
      </c>
      <c r="AQ77">
        <v>0</v>
      </c>
      <c r="AR77">
        <v>10.001949275362319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722.40207826336837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79.1224029642228</v>
      </c>
      <c r="L78">
        <v>62.36</v>
      </c>
      <c r="M78">
        <v>0</v>
      </c>
      <c r="N78">
        <v>29.070000000000004</v>
      </c>
      <c r="O78">
        <v>23.57</v>
      </c>
      <c r="P78">
        <v>66.735043814050201</v>
      </c>
      <c r="Q78">
        <v>5.1025398406374505</v>
      </c>
      <c r="R78">
        <v>10.38</v>
      </c>
      <c r="S78">
        <v>0</v>
      </c>
      <c r="T78">
        <v>0</v>
      </c>
      <c r="U78">
        <v>255.30275654665641</v>
      </c>
      <c r="V78">
        <v>5.09</v>
      </c>
      <c r="W78">
        <v>11.14</v>
      </c>
      <c r="X78">
        <v>36.312540048968181</v>
      </c>
      <c r="Y78">
        <v>0</v>
      </c>
      <c r="Z78">
        <v>4.7904400000000003</v>
      </c>
      <c r="AA78">
        <v>10.319410454758559</v>
      </c>
      <c r="AB78">
        <v>9.9878109527381866</v>
      </c>
      <c r="AC78">
        <v>7.4818313177320546</v>
      </c>
      <c r="AD78">
        <v>9.2167259651778952</v>
      </c>
      <c r="AE78">
        <v>12.223781226343679</v>
      </c>
      <c r="AF78">
        <v>0</v>
      </c>
      <c r="AG78">
        <v>0</v>
      </c>
      <c r="AH78">
        <v>34.363945723336855</v>
      </c>
      <c r="AI78">
        <v>0.62475883739198756</v>
      </c>
      <c r="AJ78">
        <v>0</v>
      </c>
      <c r="AK78">
        <v>12.739612293144207</v>
      </c>
      <c r="AL78">
        <v>19.432919104991399</v>
      </c>
      <c r="AM78">
        <v>3.8711657914478628</v>
      </c>
      <c r="AN78">
        <v>0</v>
      </c>
      <c r="AO78">
        <v>0</v>
      </c>
      <c r="AP78">
        <v>2.6670000000000003</v>
      </c>
      <c r="AQ78">
        <v>0</v>
      </c>
      <c r="AR78">
        <v>10.001949275362319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723.0268371007603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79.1224029642228</v>
      </c>
      <c r="L79">
        <v>62.36</v>
      </c>
      <c r="M79">
        <v>0</v>
      </c>
      <c r="N79">
        <v>29.070000000000004</v>
      </c>
      <c r="O79">
        <v>23.57</v>
      </c>
      <c r="P79">
        <v>66.735043814050201</v>
      </c>
      <c r="Q79">
        <v>5.1025398406374505</v>
      </c>
      <c r="R79">
        <v>10.38</v>
      </c>
      <c r="S79">
        <v>0</v>
      </c>
      <c r="T79">
        <v>0</v>
      </c>
      <c r="U79">
        <v>255.30275654665641</v>
      </c>
      <c r="V79">
        <v>5.09</v>
      </c>
      <c r="W79">
        <v>11.14</v>
      </c>
      <c r="X79">
        <v>36.312540048968181</v>
      </c>
      <c r="Y79">
        <v>0</v>
      </c>
      <c r="Z79">
        <v>4.7904400000000003</v>
      </c>
      <c r="AA79">
        <v>10.319410454758559</v>
      </c>
      <c r="AB79">
        <v>9.9878109527381866</v>
      </c>
      <c r="AC79">
        <v>7.4818313177320546</v>
      </c>
      <c r="AD79">
        <v>9.2167259651778952</v>
      </c>
      <c r="AE79">
        <v>12.223781226343679</v>
      </c>
      <c r="AF79">
        <v>0</v>
      </c>
      <c r="AG79">
        <v>0</v>
      </c>
      <c r="AH79">
        <v>34.363945723336855</v>
      </c>
      <c r="AI79">
        <v>1.2469780047132759</v>
      </c>
      <c r="AJ79">
        <v>0</v>
      </c>
      <c r="AK79">
        <v>12.739612293144207</v>
      </c>
      <c r="AL79">
        <v>6.2600817555938049</v>
      </c>
      <c r="AM79">
        <v>3.8711657914478628</v>
      </c>
      <c r="AN79">
        <v>0</v>
      </c>
      <c r="AO79">
        <v>0</v>
      </c>
      <c r="AP79">
        <v>2.6670000000000003</v>
      </c>
      <c r="AQ79">
        <v>0</v>
      </c>
      <c r="AR79">
        <v>1.0794384057971014</v>
      </c>
      <c r="AS79">
        <v>1.1202029438001786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701.55370804911877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79.1224029642228</v>
      </c>
      <c r="L80">
        <v>62.36</v>
      </c>
      <c r="M80">
        <v>0</v>
      </c>
      <c r="N80">
        <v>29.070000000000004</v>
      </c>
      <c r="O80">
        <v>23.57</v>
      </c>
      <c r="P80">
        <v>66.735043814050201</v>
      </c>
      <c r="Q80">
        <v>5.1025398406374505</v>
      </c>
      <c r="R80">
        <v>10.38</v>
      </c>
      <c r="S80">
        <v>0</v>
      </c>
      <c r="T80">
        <v>0</v>
      </c>
      <c r="U80">
        <v>255.30275654665641</v>
      </c>
      <c r="V80">
        <v>5.09</v>
      </c>
      <c r="W80">
        <v>11.14</v>
      </c>
      <c r="X80">
        <v>36.312540048968181</v>
      </c>
      <c r="Y80">
        <v>0</v>
      </c>
      <c r="Z80">
        <v>4.7904400000000003</v>
      </c>
      <c r="AA80">
        <v>10.319410454758559</v>
      </c>
      <c r="AB80">
        <v>9.9878109527381866</v>
      </c>
      <c r="AC80">
        <v>7.4818313177320546</v>
      </c>
      <c r="AD80">
        <v>9.2167259651778952</v>
      </c>
      <c r="AE80">
        <v>12.223781226343679</v>
      </c>
      <c r="AF80">
        <v>0</v>
      </c>
      <c r="AG80">
        <v>0</v>
      </c>
      <c r="AH80">
        <v>34.363945723336855</v>
      </c>
      <c r="AI80">
        <v>8.104087195600945</v>
      </c>
      <c r="AJ80">
        <v>0</v>
      </c>
      <c r="AK80">
        <v>12.739612293144207</v>
      </c>
      <c r="AL80">
        <v>3.12877108433735</v>
      </c>
      <c r="AM80">
        <v>3.8711657914478628</v>
      </c>
      <c r="AN80">
        <v>0</v>
      </c>
      <c r="AO80">
        <v>0</v>
      </c>
      <c r="AP80">
        <v>2.6670000000000003</v>
      </c>
      <c r="AQ80">
        <v>0</v>
      </c>
      <c r="AR80">
        <v>0.54098913043478258</v>
      </c>
      <c r="AS80">
        <v>1.1202029438001786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704.74105729338783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79.1224029642228</v>
      </c>
      <c r="L81">
        <v>62.36</v>
      </c>
      <c r="M81">
        <v>0</v>
      </c>
      <c r="N81">
        <v>29.070000000000004</v>
      </c>
      <c r="O81">
        <v>23.57</v>
      </c>
      <c r="P81">
        <v>66.735043814050201</v>
      </c>
      <c r="Q81">
        <v>5.1025398406374505</v>
      </c>
      <c r="R81">
        <v>10.38</v>
      </c>
      <c r="S81">
        <v>0</v>
      </c>
      <c r="T81">
        <v>0</v>
      </c>
      <c r="U81">
        <v>255.30275654665641</v>
      </c>
      <c r="V81">
        <v>5.09</v>
      </c>
      <c r="W81">
        <v>10.7</v>
      </c>
      <c r="X81">
        <v>36.312540048968181</v>
      </c>
      <c r="Y81">
        <v>0</v>
      </c>
      <c r="Z81">
        <v>4.7904400000000003</v>
      </c>
      <c r="AA81">
        <v>10.319410454758559</v>
      </c>
      <c r="AB81">
        <v>9.9878109527381866</v>
      </c>
      <c r="AC81">
        <v>7.4818313177320546</v>
      </c>
      <c r="AD81">
        <v>9.2167259651778952</v>
      </c>
      <c r="AE81">
        <v>12.223781226343679</v>
      </c>
      <c r="AF81">
        <v>0</v>
      </c>
      <c r="AG81">
        <v>0</v>
      </c>
      <c r="AH81">
        <v>34.363945723336855</v>
      </c>
      <c r="AI81">
        <v>11.999941084053418</v>
      </c>
      <c r="AJ81">
        <v>0</v>
      </c>
      <c r="AK81">
        <v>12.739612293144207</v>
      </c>
      <c r="AL81">
        <v>3.12877108433735</v>
      </c>
      <c r="AM81">
        <v>3.8711657914478628</v>
      </c>
      <c r="AN81">
        <v>0</v>
      </c>
      <c r="AO81">
        <v>0</v>
      </c>
      <c r="AP81">
        <v>2.6670000000000003</v>
      </c>
      <c r="AQ81">
        <v>0</v>
      </c>
      <c r="AR81">
        <v>0.54098913043478258</v>
      </c>
      <c r="AS81">
        <v>1.1202029438001786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708.19691118184028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79.1224029642228</v>
      </c>
      <c r="L82">
        <v>62.36</v>
      </c>
      <c r="M82">
        <v>0</v>
      </c>
      <c r="N82">
        <v>29.070000000000004</v>
      </c>
      <c r="O82">
        <v>23.57</v>
      </c>
      <c r="P82">
        <v>66.735043814050201</v>
      </c>
      <c r="Q82">
        <v>5.1025398406374505</v>
      </c>
      <c r="R82">
        <v>10.38</v>
      </c>
      <c r="S82">
        <v>0</v>
      </c>
      <c r="T82">
        <v>0</v>
      </c>
      <c r="U82">
        <v>255.30275654665641</v>
      </c>
      <c r="V82">
        <v>5.09</v>
      </c>
      <c r="W82">
        <v>10.7</v>
      </c>
      <c r="X82">
        <v>36.312540048968181</v>
      </c>
      <c r="Y82">
        <v>0</v>
      </c>
      <c r="Z82">
        <v>4.7904400000000003</v>
      </c>
      <c r="AA82">
        <v>10.319410454758559</v>
      </c>
      <c r="AB82">
        <v>3.225971492873219</v>
      </c>
      <c r="AC82">
        <v>7.4818313177320546</v>
      </c>
      <c r="AD82">
        <v>6.7277781983345948</v>
      </c>
      <c r="AE82">
        <v>8.0687623012869043</v>
      </c>
      <c r="AF82">
        <v>0</v>
      </c>
      <c r="AG82">
        <v>0</v>
      </c>
      <c r="AH82">
        <v>24.346102428722279</v>
      </c>
      <c r="AI82">
        <v>11.999941084053418</v>
      </c>
      <c r="AJ82">
        <v>0</v>
      </c>
      <c r="AK82">
        <v>12.739612293144207</v>
      </c>
      <c r="AL82">
        <v>3.12877108433735</v>
      </c>
      <c r="AM82">
        <v>3.8711657914478628</v>
      </c>
      <c r="AN82">
        <v>0</v>
      </c>
      <c r="AO82">
        <v>0</v>
      </c>
      <c r="AP82">
        <v>2.194560000000001</v>
      </c>
      <c r="AQ82">
        <v>0</v>
      </c>
      <c r="AR82">
        <v>0.54098913043478258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684.30082173546054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79.1224029642228</v>
      </c>
      <c r="L83">
        <v>62.359999999999985</v>
      </c>
      <c r="M83">
        <v>0</v>
      </c>
      <c r="N83">
        <v>29.070000000000004</v>
      </c>
      <c r="O83">
        <v>23.57</v>
      </c>
      <c r="P83">
        <v>66.735043814050201</v>
      </c>
      <c r="Q83">
        <v>5.1029192902117915</v>
      </c>
      <c r="R83">
        <v>10.38</v>
      </c>
      <c r="S83">
        <v>0</v>
      </c>
      <c r="T83">
        <v>0</v>
      </c>
      <c r="U83">
        <v>255.30275654665641</v>
      </c>
      <c r="V83">
        <v>5.09</v>
      </c>
      <c r="W83">
        <v>10.842539236355119</v>
      </c>
      <c r="X83">
        <v>36.312540048968181</v>
      </c>
      <c r="Y83">
        <v>0</v>
      </c>
      <c r="Z83">
        <v>1.5976599999999999</v>
      </c>
      <c r="AA83">
        <v>10.319410454758559</v>
      </c>
      <c r="AB83">
        <v>0.81538334583645922</v>
      </c>
      <c r="AC83">
        <v>4.7390010994188776</v>
      </c>
      <c r="AD83">
        <v>4.4623277819833458</v>
      </c>
      <c r="AE83">
        <v>8.0687623012869043</v>
      </c>
      <c r="AF83">
        <v>0</v>
      </c>
      <c r="AG83">
        <v>0</v>
      </c>
      <c r="AH83">
        <v>19.708023864836324</v>
      </c>
      <c r="AI83">
        <v>11.999941084053418</v>
      </c>
      <c r="AJ83">
        <v>0</v>
      </c>
      <c r="AK83">
        <v>12.739612293144207</v>
      </c>
      <c r="AL83">
        <v>3.12877108433735</v>
      </c>
      <c r="AM83">
        <v>2.9389362340585152</v>
      </c>
      <c r="AN83">
        <v>0</v>
      </c>
      <c r="AO83">
        <v>0</v>
      </c>
      <c r="AP83">
        <v>2.194560000000001</v>
      </c>
      <c r="AQ83">
        <v>0</v>
      </c>
      <c r="AR83">
        <v>1.0794384057971014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668.80023279377588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79.1224029642228</v>
      </c>
      <c r="L84">
        <v>62.36</v>
      </c>
      <c r="M84">
        <v>0</v>
      </c>
      <c r="N84">
        <v>29.070000000000004</v>
      </c>
      <c r="O84">
        <v>23.57</v>
      </c>
      <c r="P84">
        <v>66.735043814050201</v>
      </c>
      <c r="Q84">
        <v>5.1025398406374505</v>
      </c>
      <c r="R84">
        <v>10.38</v>
      </c>
      <c r="S84">
        <v>0</v>
      </c>
      <c r="T84">
        <v>0</v>
      </c>
      <c r="U84">
        <v>255.30275654665641</v>
      </c>
      <c r="V84">
        <v>5.09</v>
      </c>
      <c r="W84">
        <v>10.842538641686183</v>
      </c>
      <c r="X84">
        <v>36.312540048968181</v>
      </c>
      <c r="Y84">
        <v>0</v>
      </c>
      <c r="Z84">
        <v>0.26923999999999998</v>
      </c>
      <c r="AA84">
        <v>3.4389568682606666</v>
      </c>
      <c r="AB84">
        <v>0.81538334583645922</v>
      </c>
      <c r="AC84">
        <v>2.3695005497094388</v>
      </c>
      <c r="AD84">
        <v>2.2298940196820589</v>
      </c>
      <c r="AE84">
        <v>8.0687623012869043</v>
      </c>
      <c r="AF84">
        <v>0</v>
      </c>
      <c r="AG84">
        <v>0</v>
      </c>
      <c r="AH84">
        <v>15.072485322069694</v>
      </c>
      <c r="AI84">
        <v>11.999941084053418</v>
      </c>
      <c r="AJ84">
        <v>0</v>
      </c>
      <c r="AK84">
        <v>12.739612293144207</v>
      </c>
      <c r="AL84">
        <v>3.12877108433735</v>
      </c>
      <c r="AM84">
        <v>2.164195048762191</v>
      </c>
      <c r="AN84">
        <v>0</v>
      </c>
      <c r="AO84">
        <v>0</v>
      </c>
      <c r="AP84">
        <v>2.194560000000001</v>
      </c>
      <c r="AQ84">
        <v>0</v>
      </c>
      <c r="AR84">
        <v>10.001949275362319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659.50127599252619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79.1224029642228</v>
      </c>
      <c r="L85">
        <v>62.36</v>
      </c>
      <c r="M85">
        <v>0</v>
      </c>
      <c r="N85">
        <v>29.070000000000004</v>
      </c>
      <c r="O85">
        <v>23.57</v>
      </c>
      <c r="P85">
        <v>66.735043814050201</v>
      </c>
      <c r="Q85">
        <v>5.1025398406374505</v>
      </c>
      <c r="R85">
        <v>10.38</v>
      </c>
      <c r="S85">
        <v>0</v>
      </c>
      <c r="T85">
        <v>0</v>
      </c>
      <c r="U85">
        <v>255.30275654665641</v>
      </c>
      <c r="V85">
        <v>5.09</v>
      </c>
      <c r="W85">
        <v>10.842538641686183</v>
      </c>
      <c r="X85">
        <v>36.312540048968181</v>
      </c>
      <c r="Y85">
        <v>0</v>
      </c>
      <c r="Z85">
        <v>0</v>
      </c>
      <c r="AA85">
        <v>3.4389568682606666</v>
      </c>
      <c r="AB85">
        <v>0.81538334583645922</v>
      </c>
      <c r="AC85">
        <v>2.3695005497094388</v>
      </c>
      <c r="AD85">
        <v>0.32254731264193792</v>
      </c>
      <c r="AE85">
        <v>8.0687623012869043</v>
      </c>
      <c r="AF85">
        <v>0</v>
      </c>
      <c r="AG85">
        <v>0</v>
      </c>
      <c r="AH85">
        <v>9.740980992608236</v>
      </c>
      <c r="AI85">
        <v>8.104087195600945</v>
      </c>
      <c r="AJ85">
        <v>0</v>
      </c>
      <c r="AK85">
        <v>12.739612293144207</v>
      </c>
      <c r="AL85">
        <v>3.12877108433735</v>
      </c>
      <c r="AM85">
        <v>1.9584441110277573</v>
      </c>
      <c r="AN85">
        <v>0</v>
      </c>
      <c r="AO85">
        <v>0</v>
      </c>
      <c r="AP85">
        <v>2.194560000000001</v>
      </c>
      <c r="AQ85">
        <v>0</v>
      </c>
      <c r="AR85">
        <v>10.001949275362319</v>
      </c>
      <c r="AS85">
        <v>1.1202029438001786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647.89158012983785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79.1224029642228</v>
      </c>
      <c r="L86">
        <v>62.36</v>
      </c>
      <c r="M86">
        <v>0</v>
      </c>
      <c r="N86">
        <v>29.070000000000004</v>
      </c>
      <c r="O86">
        <v>23.57</v>
      </c>
      <c r="P86">
        <v>66.735043814050201</v>
      </c>
      <c r="Q86">
        <v>5.1025398406374505</v>
      </c>
      <c r="R86">
        <v>10.38</v>
      </c>
      <c r="S86">
        <v>0</v>
      </c>
      <c r="T86">
        <v>0</v>
      </c>
      <c r="U86">
        <v>255.30275654665641</v>
      </c>
      <c r="V86">
        <v>5.09</v>
      </c>
      <c r="W86">
        <v>10.842538641686183</v>
      </c>
      <c r="X86">
        <v>36.312540048968181</v>
      </c>
      <c r="Y86">
        <v>0</v>
      </c>
      <c r="Z86">
        <v>0</v>
      </c>
      <c r="AA86">
        <v>3.4389568682606666</v>
      </c>
      <c r="AB86">
        <v>0.81538334583645922</v>
      </c>
      <c r="AC86">
        <v>2.3695005497094388</v>
      </c>
      <c r="AD86">
        <v>0.32254731264193792</v>
      </c>
      <c r="AE86">
        <v>8.0687623012869043</v>
      </c>
      <c r="AF86">
        <v>0</v>
      </c>
      <c r="AG86">
        <v>0</v>
      </c>
      <c r="AH86">
        <v>9.740980992608236</v>
      </c>
      <c r="AI86">
        <v>1.2469780047132759</v>
      </c>
      <c r="AJ86">
        <v>0</v>
      </c>
      <c r="AK86">
        <v>12.739612293144207</v>
      </c>
      <c r="AL86">
        <v>3.12877108433735</v>
      </c>
      <c r="AM86">
        <v>1.9584441110277573</v>
      </c>
      <c r="AN86">
        <v>0</v>
      </c>
      <c r="AO86">
        <v>0</v>
      </c>
      <c r="AP86">
        <v>2.194560000000001</v>
      </c>
      <c r="AQ86">
        <v>0</v>
      </c>
      <c r="AR86">
        <v>1.0794384057971014</v>
      </c>
      <c r="AS86">
        <v>1.1202029438001786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632.11196006938485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79.1224029642228</v>
      </c>
      <c r="L87">
        <v>62.36</v>
      </c>
      <c r="M87">
        <v>0</v>
      </c>
      <c r="N87">
        <v>29.070000000000004</v>
      </c>
      <c r="O87">
        <v>23.57</v>
      </c>
      <c r="P87">
        <v>66.735043814050201</v>
      </c>
      <c r="Q87">
        <v>5.1025398406374505</v>
      </c>
      <c r="R87">
        <v>10.38</v>
      </c>
      <c r="S87">
        <v>0</v>
      </c>
      <c r="T87">
        <v>0</v>
      </c>
      <c r="U87">
        <v>255.30275654665641</v>
      </c>
      <c r="V87">
        <v>5.09</v>
      </c>
      <c r="W87">
        <v>10.842538641686183</v>
      </c>
      <c r="X87">
        <v>36.312540048968181</v>
      </c>
      <c r="Y87">
        <v>0</v>
      </c>
      <c r="Z87">
        <v>0</v>
      </c>
      <c r="AA87">
        <v>3.4389568682606666</v>
      </c>
      <c r="AB87">
        <v>0.81538334583645922</v>
      </c>
      <c r="AC87">
        <v>2.3695005497094388</v>
      </c>
      <c r="AD87">
        <v>0.32254731264193792</v>
      </c>
      <c r="AE87">
        <v>8.0687623012869043</v>
      </c>
      <c r="AF87">
        <v>0</v>
      </c>
      <c r="AG87">
        <v>0</v>
      </c>
      <c r="AH87">
        <v>9.740980992608236</v>
      </c>
      <c r="AI87">
        <v>0.62475883739198756</v>
      </c>
      <c r="AJ87">
        <v>0</v>
      </c>
      <c r="AK87">
        <v>12.739612293144207</v>
      </c>
      <c r="AL87">
        <v>3.12877108433735</v>
      </c>
      <c r="AM87">
        <v>1.9584441110277573</v>
      </c>
      <c r="AN87">
        <v>0</v>
      </c>
      <c r="AO87">
        <v>0</v>
      </c>
      <c r="AP87">
        <v>2.194560000000001</v>
      </c>
      <c r="AQ87">
        <v>0</v>
      </c>
      <c r="AR87">
        <v>0.54098913043478258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630.95129162670128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79.122414845562204</v>
      </c>
      <c r="L88">
        <v>62.36</v>
      </c>
      <c r="M88">
        <v>0</v>
      </c>
      <c r="N88">
        <v>29.070000000000004</v>
      </c>
      <c r="O88">
        <v>23.57</v>
      </c>
      <c r="P88">
        <v>66.735043814050201</v>
      </c>
      <c r="Q88">
        <v>5.1025398406374505</v>
      </c>
      <c r="R88">
        <v>10.38</v>
      </c>
      <c r="S88">
        <v>0</v>
      </c>
      <c r="T88">
        <v>0</v>
      </c>
      <c r="U88">
        <v>255.30275654665641</v>
      </c>
      <c r="V88">
        <v>5.09</v>
      </c>
      <c r="W88">
        <v>10.842538641686183</v>
      </c>
      <c r="X88">
        <v>36.312540048968181</v>
      </c>
      <c r="Y88">
        <v>0</v>
      </c>
      <c r="Z88">
        <v>0</v>
      </c>
      <c r="AA88">
        <v>2.9005086732301932</v>
      </c>
      <c r="AB88">
        <v>0.81538334583645922</v>
      </c>
      <c r="AC88">
        <v>2.3695005497094388</v>
      </c>
      <c r="AD88">
        <v>0.32254731264193792</v>
      </c>
      <c r="AE88">
        <v>8.0687623012869043</v>
      </c>
      <c r="AF88">
        <v>0</v>
      </c>
      <c r="AG88">
        <v>0</v>
      </c>
      <c r="AH88">
        <v>9.740980992608236</v>
      </c>
      <c r="AI88">
        <v>0</v>
      </c>
      <c r="AJ88">
        <v>0</v>
      </c>
      <c r="AK88">
        <v>12.739612293144207</v>
      </c>
      <c r="AL88">
        <v>3.12877108433735</v>
      </c>
      <c r="AM88">
        <v>1.9584441110277573</v>
      </c>
      <c r="AN88">
        <v>0</v>
      </c>
      <c r="AO88">
        <v>0</v>
      </c>
      <c r="AP88">
        <v>2.194560000000001</v>
      </c>
      <c r="AQ88">
        <v>0</v>
      </c>
      <c r="AR88">
        <v>0.54098913043478258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629.78809647561832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79.122414845562204</v>
      </c>
      <c r="L89">
        <v>62.36</v>
      </c>
      <c r="M89">
        <v>0</v>
      </c>
      <c r="N89">
        <v>29.070000000000004</v>
      </c>
      <c r="O89">
        <v>23.57</v>
      </c>
      <c r="P89">
        <v>66.735043814050201</v>
      </c>
      <c r="Q89">
        <v>5.1025398406374505</v>
      </c>
      <c r="R89">
        <v>10.38</v>
      </c>
      <c r="S89">
        <v>0</v>
      </c>
      <c r="T89">
        <v>0</v>
      </c>
      <c r="U89">
        <v>255.30275654665641</v>
      </c>
      <c r="V89">
        <v>5.09</v>
      </c>
      <c r="W89">
        <v>10.842538641686183</v>
      </c>
      <c r="X89">
        <v>36.312540048968181</v>
      </c>
      <c r="Y89">
        <v>0</v>
      </c>
      <c r="Z89">
        <v>0</v>
      </c>
      <c r="AA89">
        <v>0</v>
      </c>
      <c r="AB89">
        <v>0.81538334583645922</v>
      </c>
      <c r="AC89">
        <v>2.3695005497094388</v>
      </c>
      <c r="AD89">
        <v>0.32254731264193792</v>
      </c>
      <c r="AE89">
        <v>8.0687623012869043</v>
      </c>
      <c r="AF89">
        <v>0</v>
      </c>
      <c r="AG89">
        <v>0</v>
      </c>
      <c r="AH89">
        <v>9.740980992608236</v>
      </c>
      <c r="AI89">
        <v>0</v>
      </c>
      <c r="AJ89">
        <v>0</v>
      </c>
      <c r="AK89">
        <v>12.739612293144207</v>
      </c>
      <c r="AL89">
        <v>3.12877108433735</v>
      </c>
      <c r="AM89">
        <v>1.9584441110277573</v>
      </c>
      <c r="AN89">
        <v>0</v>
      </c>
      <c r="AO89">
        <v>0</v>
      </c>
      <c r="AP89">
        <v>2.194560000000001</v>
      </c>
      <c r="AQ89">
        <v>0</v>
      </c>
      <c r="AR89">
        <v>0.54098913043478258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626.88758780238811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79.122414845562204</v>
      </c>
      <c r="L90">
        <v>62.36</v>
      </c>
      <c r="M90">
        <v>0</v>
      </c>
      <c r="N90">
        <v>29.070000000000004</v>
      </c>
      <c r="O90">
        <v>23.57</v>
      </c>
      <c r="P90">
        <v>66.735043814050201</v>
      </c>
      <c r="Q90">
        <v>5.1025398406374505</v>
      </c>
      <c r="R90">
        <v>10.38</v>
      </c>
      <c r="S90">
        <v>0</v>
      </c>
      <c r="T90">
        <v>0</v>
      </c>
      <c r="U90">
        <v>255.30275654665641</v>
      </c>
      <c r="V90">
        <v>5.09</v>
      </c>
      <c r="W90">
        <v>10.842538641686183</v>
      </c>
      <c r="X90">
        <v>36.312540048968181</v>
      </c>
      <c r="Y90">
        <v>0</v>
      </c>
      <c r="Z90">
        <v>0</v>
      </c>
      <c r="AA90">
        <v>0</v>
      </c>
      <c r="AB90">
        <v>0.81538334583645922</v>
      </c>
      <c r="AC90">
        <v>2.3695005497094388</v>
      </c>
      <c r="AD90">
        <v>0.32254731264193792</v>
      </c>
      <c r="AE90">
        <v>8.0687623012869043</v>
      </c>
      <c r="AF90">
        <v>0</v>
      </c>
      <c r="AG90">
        <v>0</v>
      </c>
      <c r="AH90">
        <v>9.740980992608236</v>
      </c>
      <c r="AI90">
        <v>0</v>
      </c>
      <c r="AJ90">
        <v>0</v>
      </c>
      <c r="AK90">
        <v>12.739612293144207</v>
      </c>
      <c r="AL90">
        <v>3.12877108433735</v>
      </c>
      <c r="AM90">
        <v>1.9584441110277573</v>
      </c>
      <c r="AN90">
        <v>0</v>
      </c>
      <c r="AO90">
        <v>0</v>
      </c>
      <c r="AP90">
        <v>2.194560000000001</v>
      </c>
      <c r="AQ90">
        <v>0</v>
      </c>
      <c r="AR90">
        <v>1.0794384057971014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627.42603707775038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79.122414845562204</v>
      </c>
      <c r="L91">
        <v>62.36</v>
      </c>
      <c r="M91">
        <v>0</v>
      </c>
      <c r="N91">
        <v>29.070000000000004</v>
      </c>
      <c r="O91">
        <v>23.57</v>
      </c>
      <c r="P91">
        <v>66.735043814050201</v>
      </c>
      <c r="Q91">
        <v>5.1025398406374505</v>
      </c>
      <c r="R91">
        <v>10.38</v>
      </c>
      <c r="S91">
        <v>0</v>
      </c>
      <c r="T91">
        <v>0</v>
      </c>
      <c r="U91">
        <v>255.30275654665641</v>
      </c>
      <c r="V91">
        <v>5.09</v>
      </c>
      <c r="W91">
        <v>10.842538641686183</v>
      </c>
      <c r="X91">
        <v>36.312540048968181</v>
      </c>
      <c r="Y91">
        <v>0</v>
      </c>
      <c r="Z91">
        <v>0</v>
      </c>
      <c r="AA91">
        <v>0</v>
      </c>
      <c r="AB91">
        <v>3.225971492873219</v>
      </c>
      <c r="AC91">
        <v>2.3695005497094388</v>
      </c>
      <c r="AD91">
        <v>0.32254731264193792</v>
      </c>
      <c r="AE91">
        <v>8.0687623012869043</v>
      </c>
      <c r="AF91">
        <v>0</v>
      </c>
      <c r="AG91">
        <v>0</v>
      </c>
      <c r="AH91">
        <v>9.740980992608236</v>
      </c>
      <c r="AI91">
        <v>0</v>
      </c>
      <c r="AJ91">
        <v>0</v>
      </c>
      <c r="AK91">
        <v>12.739612293144207</v>
      </c>
      <c r="AL91">
        <v>3.12877108433735</v>
      </c>
      <c r="AM91">
        <v>1.9584441110277573</v>
      </c>
      <c r="AN91">
        <v>0</v>
      </c>
      <c r="AO91">
        <v>0</v>
      </c>
      <c r="AP91">
        <v>2.194560000000001</v>
      </c>
      <c r="AQ91">
        <v>0</v>
      </c>
      <c r="AR91">
        <v>10.001949275362319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638.75913609435236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79.122414845562204</v>
      </c>
      <c r="L92">
        <v>62.36</v>
      </c>
      <c r="M92">
        <v>0</v>
      </c>
      <c r="N92">
        <v>29.070000000000004</v>
      </c>
      <c r="O92">
        <v>23.57</v>
      </c>
      <c r="P92">
        <v>66.735043814050201</v>
      </c>
      <c r="Q92">
        <v>5.1025398406374505</v>
      </c>
      <c r="R92">
        <v>10.38</v>
      </c>
      <c r="S92">
        <v>0</v>
      </c>
      <c r="T92">
        <v>0</v>
      </c>
      <c r="U92">
        <v>255.30275654665641</v>
      </c>
      <c r="V92">
        <v>5.09</v>
      </c>
      <c r="W92">
        <v>10.842538641686183</v>
      </c>
      <c r="X92">
        <v>36.312540048968181</v>
      </c>
      <c r="Y92">
        <v>0</v>
      </c>
      <c r="Z92">
        <v>0</v>
      </c>
      <c r="AA92">
        <v>0</v>
      </c>
      <c r="AB92">
        <v>3.225971492873219</v>
      </c>
      <c r="AC92">
        <v>2.3695005497094388</v>
      </c>
      <c r="AD92">
        <v>0.32254731264193792</v>
      </c>
      <c r="AE92">
        <v>8.0687623012869043</v>
      </c>
      <c r="AF92">
        <v>0</v>
      </c>
      <c r="AG92">
        <v>0</v>
      </c>
      <c r="AH92">
        <v>9.740980992608236</v>
      </c>
      <c r="AI92">
        <v>0</v>
      </c>
      <c r="AJ92">
        <v>0</v>
      </c>
      <c r="AK92">
        <v>12.739612293144207</v>
      </c>
      <c r="AL92">
        <v>3.12877108433735</v>
      </c>
      <c r="AM92">
        <v>1.9584441110277573</v>
      </c>
      <c r="AN92">
        <v>0</v>
      </c>
      <c r="AO92">
        <v>0</v>
      </c>
      <c r="AP92">
        <v>2.194560000000001</v>
      </c>
      <c r="AQ92">
        <v>0</v>
      </c>
      <c r="AR92">
        <v>10.001949275362319</v>
      </c>
      <c r="AS92">
        <v>1.1202029438001786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638.75913609435236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79.122414845562204</v>
      </c>
      <c r="L93">
        <v>62.36</v>
      </c>
      <c r="M93">
        <v>0</v>
      </c>
      <c r="N93">
        <v>29.070000000000004</v>
      </c>
      <c r="O93">
        <v>23.57</v>
      </c>
      <c r="P93">
        <v>66.735043814050201</v>
      </c>
      <c r="Q93">
        <v>5.1025398406374505</v>
      </c>
      <c r="R93">
        <v>10.38</v>
      </c>
      <c r="S93">
        <v>0</v>
      </c>
      <c r="T93">
        <v>0</v>
      </c>
      <c r="U93">
        <v>255.30275654665641</v>
      </c>
      <c r="V93">
        <v>5.09</v>
      </c>
      <c r="W93">
        <v>10.842538641686183</v>
      </c>
      <c r="X93">
        <v>36.312540048968181</v>
      </c>
      <c r="Y93">
        <v>0</v>
      </c>
      <c r="Z93">
        <v>0</v>
      </c>
      <c r="AA93">
        <v>0</v>
      </c>
      <c r="AB93">
        <v>3.225971492873219</v>
      </c>
      <c r="AC93">
        <v>2.3695005497094388</v>
      </c>
      <c r="AD93">
        <v>2.2298940196820589</v>
      </c>
      <c r="AE93">
        <v>8.0687623012869043</v>
      </c>
      <c r="AF93">
        <v>0</v>
      </c>
      <c r="AG93">
        <v>0</v>
      </c>
      <c r="AH93">
        <v>9.740980992608236</v>
      </c>
      <c r="AI93">
        <v>0</v>
      </c>
      <c r="AJ93">
        <v>0</v>
      </c>
      <c r="AK93">
        <v>12.739612293144207</v>
      </c>
      <c r="AL93">
        <v>3.12877108433735</v>
      </c>
      <c r="AM93">
        <v>0.65281470367591909</v>
      </c>
      <c r="AN93">
        <v>0</v>
      </c>
      <c r="AO93">
        <v>0</v>
      </c>
      <c r="AP93">
        <v>2.194560000000001</v>
      </c>
      <c r="AQ93">
        <v>0</v>
      </c>
      <c r="AR93">
        <v>1.6229673913043476</v>
      </c>
      <c r="AS93">
        <v>1.1202029438001786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630.98187150998262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79.122414845562204</v>
      </c>
      <c r="L94">
        <v>62.36</v>
      </c>
      <c r="M94">
        <v>0</v>
      </c>
      <c r="N94">
        <v>29.070000000000004</v>
      </c>
      <c r="O94">
        <v>23.57</v>
      </c>
      <c r="P94">
        <v>66.735043814050201</v>
      </c>
      <c r="Q94">
        <v>5.1025398406374505</v>
      </c>
      <c r="R94">
        <v>10.38</v>
      </c>
      <c r="S94">
        <v>0</v>
      </c>
      <c r="T94">
        <v>0</v>
      </c>
      <c r="U94">
        <v>255.30275654665641</v>
      </c>
      <c r="V94">
        <v>5.09</v>
      </c>
      <c r="W94">
        <v>10.842538641686183</v>
      </c>
      <c r="X94">
        <v>36.312540048968181</v>
      </c>
      <c r="Y94">
        <v>0</v>
      </c>
      <c r="Z94">
        <v>0</v>
      </c>
      <c r="AA94">
        <v>0</v>
      </c>
      <c r="AB94">
        <v>3.225971492873219</v>
      </c>
      <c r="AC94">
        <v>2.3695005497094388</v>
      </c>
      <c r="AD94">
        <v>2.2298940196820589</v>
      </c>
      <c r="AE94">
        <v>8.0687623012869043</v>
      </c>
      <c r="AF94">
        <v>0</v>
      </c>
      <c r="AG94">
        <v>0</v>
      </c>
      <c r="AH94">
        <v>9.740980992608236</v>
      </c>
      <c r="AI94">
        <v>0</v>
      </c>
      <c r="AJ94">
        <v>0</v>
      </c>
      <c r="AK94">
        <v>12.739612293144207</v>
      </c>
      <c r="AL94">
        <v>3.12877108433735</v>
      </c>
      <c r="AM94">
        <v>0</v>
      </c>
      <c r="AN94">
        <v>0</v>
      </c>
      <c r="AO94">
        <v>0</v>
      </c>
      <c r="AP94">
        <v>2.194560000000001</v>
      </c>
      <c r="AQ94">
        <v>0</v>
      </c>
      <c r="AR94">
        <v>0.54098913043478258</v>
      </c>
      <c r="AS94">
        <v>1.1202029438001786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629.24707854543715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79.122414845562204</v>
      </c>
      <c r="L95">
        <v>62.36</v>
      </c>
      <c r="M95">
        <v>0</v>
      </c>
      <c r="N95">
        <v>29.070000000000004</v>
      </c>
      <c r="O95">
        <v>23.57</v>
      </c>
      <c r="P95">
        <v>66.735043814050201</v>
      </c>
      <c r="Q95">
        <v>5.1025398406374505</v>
      </c>
      <c r="R95">
        <v>10.38</v>
      </c>
      <c r="S95">
        <v>0</v>
      </c>
      <c r="T95">
        <v>0</v>
      </c>
      <c r="U95">
        <v>255.30275654665641</v>
      </c>
      <c r="V95">
        <v>5.09</v>
      </c>
      <c r="W95">
        <v>10.842538641686183</v>
      </c>
      <c r="X95">
        <v>36.312540048968181</v>
      </c>
      <c r="Y95">
        <v>0</v>
      </c>
      <c r="Z95">
        <v>0</v>
      </c>
      <c r="AA95">
        <v>0</v>
      </c>
      <c r="AB95">
        <v>3.225971492873219</v>
      </c>
      <c r="AC95">
        <v>2.3695005497094388</v>
      </c>
      <c r="AD95">
        <v>2.2298940196820589</v>
      </c>
      <c r="AE95">
        <v>8.0687623012869043</v>
      </c>
      <c r="AF95">
        <v>0</v>
      </c>
      <c r="AG95">
        <v>0</v>
      </c>
      <c r="AH95">
        <v>9.740980992608236</v>
      </c>
      <c r="AI95">
        <v>0</v>
      </c>
      <c r="AJ95">
        <v>0</v>
      </c>
      <c r="AK95">
        <v>12.739612293144207</v>
      </c>
      <c r="AL95">
        <v>3.12877108433735</v>
      </c>
      <c r="AM95">
        <v>0</v>
      </c>
      <c r="AN95">
        <v>0</v>
      </c>
      <c r="AO95">
        <v>0</v>
      </c>
      <c r="AP95">
        <v>2.194560000000001</v>
      </c>
      <c r="AQ95">
        <v>0</v>
      </c>
      <c r="AR95">
        <v>0.54098913043478258</v>
      </c>
      <c r="AS95">
        <v>1.1202029438001786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629.24707854543715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79.122414845562204</v>
      </c>
      <c r="L96">
        <v>62.36</v>
      </c>
      <c r="M96">
        <v>0</v>
      </c>
      <c r="N96">
        <v>29.070000000000004</v>
      </c>
      <c r="O96">
        <v>23.57</v>
      </c>
      <c r="P96">
        <v>66.735043814050201</v>
      </c>
      <c r="Q96">
        <v>5.1025398406374505</v>
      </c>
      <c r="R96">
        <v>10.38</v>
      </c>
      <c r="S96">
        <v>0</v>
      </c>
      <c r="T96">
        <v>0</v>
      </c>
      <c r="U96">
        <v>255.30275654665641</v>
      </c>
      <c r="V96">
        <v>5.09</v>
      </c>
      <c r="W96">
        <v>10.842538641686183</v>
      </c>
      <c r="X96">
        <v>36.312540048968181</v>
      </c>
      <c r="Y96">
        <v>0</v>
      </c>
      <c r="Z96">
        <v>0</v>
      </c>
      <c r="AA96">
        <v>0</v>
      </c>
      <c r="AB96">
        <v>3.225971492873219</v>
      </c>
      <c r="AC96">
        <v>0</v>
      </c>
      <c r="AD96">
        <v>2.2298940196820589</v>
      </c>
      <c r="AE96">
        <v>8.0687623012869043</v>
      </c>
      <c r="AF96">
        <v>0</v>
      </c>
      <c r="AG96">
        <v>0</v>
      </c>
      <c r="AH96">
        <v>9.740980992608236</v>
      </c>
      <c r="AI96">
        <v>0</v>
      </c>
      <c r="AJ96">
        <v>0</v>
      </c>
      <c r="AK96">
        <v>12.739612293144207</v>
      </c>
      <c r="AL96">
        <v>3.12877108433735</v>
      </c>
      <c r="AM96">
        <v>0</v>
      </c>
      <c r="AN96">
        <v>0</v>
      </c>
      <c r="AO96">
        <v>0</v>
      </c>
      <c r="AP96">
        <v>2.194560000000001</v>
      </c>
      <c r="AQ96">
        <v>0</v>
      </c>
      <c r="AR96">
        <v>0.54098913043478258</v>
      </c>
      <c r="AS96">
        <v>1.1202029438001786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626.87757799572773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79.122414845562204</v>
      </c>
      <c r="L97">
        <v>62.36</v>
      </c>
      <c r="M97">
        <v>0</v>
      </c>
      <c r="N97">
        <v>29.070000000000004</v>
      </c>
      <c r="O97">
        <v>23.57</v>
      </c>
      <c r="P97">
        <v>66.735043814050201</v>
      </c>
      <c r="Q97">
        <v>5.1025398406374505</v>
      </c>
      <c r="R97">
        <v>10.38</v>
      </c>
      <c r="S97">
        <v>0</v>
      </c>
      <c r="T97">
        <v>0</v>
      </c>
      <c r="U97">
        <v>255.30275654665641</v>
      </c>
      <c r="V97">
        <v>5.09</v>
      </c>
      <c r="W97">
        <v>10.842538641686183</v>
      </c>
      <c r="X97">
        <v>36.312540048968181</v>
      </c>
      <c r="Y97">
        <v>0</v>
      </c>
      <c r="Z97">
        <v>0</v>
      </c>
      <c r="AA97">
        <v>0</v>
      </c>
      <c r="AB97">
        <v>0.49024606151537886</v>
      </c>
      <c r="AC97">
        <v>0</v>
      </c>
      <c r="AD97">
        <v>2.2298940196820589</v>
      </c>
      <c r="AE97">
        <v>8.0687623012869043</v>
      </c>
      <c r="AF97">
        <v>0</v>
      </c>
      <c r="AG97">
        <v>0</v>
      </c>
      <c r="AH97">
        <v>9.740980992608236</v>
      </c>
      <c r="AI97">
        <v>0</v>
      </c>
      <c r="AJ97">
        <v>0</v>
      </c>
      <c r="AK97">
        <v>12.739612293144207</v>
      </c>
      <c r="AL97">
        <v>3.12877108433735</v>
      </c>
      <c r="AM97">
        <v>0</v>
      </c>
      <c r="AN97">
        <v>0</v>
      </c>
      <c r="AO97">
        <v>0</v>
      </c>
      <c r="AP97">
        <v>2.194560000000001</v>
      </c>
      <c r="AQ97">
        <v>0</v>
      </c>
      <c r="AR97">
        <v>0.54098913043478258</v>
      </c>
      <c r="AS97">
        <v>1.1202029438001786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624.14185256436986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79.122414845562204</v>
      </c>
      <c r="L98">
        <v>62.36</v>
      </c>
      <c r="M98">
        <v>0</v>
      </c>
      <c r="N98">
        <v>29.070000000000004</v>
      </c>
      <c r="O98">
        <v>23.57</v>
      </c>
      <c r="P98">
        <v>66.735043814050201</v>
      </c>
      <c r="Q98">
        <v>5.1025398406374505</v>
      </c>
      <c r="R98">
        <v>10.38</v>
      </c>
      <c r="S98">
        <v>0</v>
      </c>
      <c r="T98">
        <v>0</v>
      </c>
      <c r="U98">
        <v>255.30275654665641</v>
      </c>
      <c r="V98">
        <v>5.09</v>
      </c>
      <c r="W98">
        <v>10.842538641686183</v>
      </c>
      <c r="X98">
        <v>36.312540048968181</v>
      </c>
      <c r="Y98">
        <v>0</v>
      </c>
      <c r="Z98">
        <v>0</v>
      </c>
      <c r="AA98">
        <v>0</v>
      </c>
      <c r="AB98">
        <v>0.49024606151537886</v>
      </c>
      <c r="AC98">
        <v>0</v>
      </c>
      <c r="AD98">
        <v>2.2298940196820589</v>
      </c>
      <c r="AE98">
        <v>8.0687623012869043</v>
      </c>
      <c r="AF98">
        <v>0</v>
      </c>
      <c r="AG98">
        <v>0</v>
      </c>
      <c r="AH98">
        <v>9.740980992608236</v>
      </c>
      <c r="AI98">
        <v>0</v>
      </c>
      <c r="AJ98">
        <v>0</v>
      </c>
      <c r="AK98">
        <v>12.739612293144207</v>
      </c>
      <c r="AL98">
        <v>3.12877108433735</v>
      </c>
      <c r="AM98">
        <v>0</v>
      </c>
      <c r="AN98">
        <v>0</v>
      </c>
      <c r="AO98">
        <v>0</v>
      </c>
      <c r="AP98">
        <v>2.194560000000001</v>
      </c>
      <c r="AQ98">
        <v>0</v>
      </c>
      <c r="AR98">
        <v>0.54098913043478258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624.14185256436986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1.6519566234122625</v>
      </c>
      <c r="L99">
        <f t="shared" si="2"/>
        <v>1.3541224999999975</v>
      </c>
      <c r="M99">
        <f t="shared" si="2"/>
        <v>0</v>
      </c>
      <c r="N99">
        <f t="shared" si="2"/>
        <v>0.69225499990938388</v>
      </c>
      <c r="O99">
        <f t="shared" si="2"/>
        <v>0.56567999999999996</v>
      </c>
      <c r="P99">
        <f t="shared" si="2"/>
        <v>1.6016410515372046</v>
      </c>
      <c r="Q99">
        <f t="shared" si="2"/>
        <v>0.11572595481649184</v>
      </c>
      <c r="R99">
        <f t="shared" si="2"/>
        <v>0.23510999999999987</v>
      </c>
      <c r="S99">
        <f t="shared" si="2"/>
        <v>0</v>
      </c>
      <c r="T99">
        <f t="shared" si="2"/>
        <v>0</v>
      </c>
      <c r="U99">
        <f t="shared" si="2"/>
        <v>5.0458843701050471</v>
      </c>
      <c r="V99">
        <f t="shared" si="2"/>
        <v>0.11881191771731894</v>
      </c>
      <c r="W99">
        <f t="shared" si="2"/>
        <v>0.25741950463229601</v>
      </c>
      <c r="X99">
        <f t="shared" si="2"/>
        <v>0.86766905613850909</v>
      </c>
      <c r="Y99">
        <f t="shared" si="2"/>
        <v>0</v>
      </c>
      <c r="Z99">
        <f t="shared" si="2"/>
        <v>2.1752560000000011E-2</v>
      </c>
      <c r="AA99">
        <f t="shared" si="2"/>
        <v>3.2862483884200655E-2</v>
      </c>
      <c r="AB99">
        <f t="shared" si="2"/>
        <v>5.5862014628657183E-2</v>
      </c>
      <c r="AC99">
        <f t="shared" si="2"/>
        <v>4.564145673001415E-2</v>
      </c>
      <c r="AD99">
        <f t="shared" si="2"/>
        <v>7.5486230128690324E-2</v>
      </c>
      <c r="AE99">
        <f t="shared" si="2"/>
        <v>0.22527263058289171</v>
      </c>
      <c r="AF99">
        <f t="shared" si="2"/>
        <v>0</v>
      </c>
      <c r="AG99">
        <f t="shared" si="2"/>
        <v>0</v>
      </c>
      <c r="AH99">
        <f t="shared" si="2"/>
        <v>0.31306014297782508</v>
      </c>
      <c r="AI99">
        <f t="shared" si="2"/>
        <v>3.0079852317360573E-2</v>
      </c>
      <c r="AJ99">
        <f t="shared" si="2"/>
        <v>0</v>
      </c>
      <c r="AK99">
        <f t="shared" si="2"/>
        <v>0.30575069503546137</v>
      </c>
      <c r="AL99">
        <f t="shared" si="2"/>
        <v>0.13133283283132549</v>
      </c>
      <c r="AM99">
        <f t="shared" si="2"/>
        <v>1.1765905476369099E-2</v>
      </c>
      <c r="AN99">
        <f t="shared" si="2"/>
        <v>0</v>
      </c>
      <c r="AO99">
        <f t="shared" si="2"/>
        <v>0</v>
      </c>
      <c r="AP99">
        <f t="shared" si="2"/>
        <v>5.647308999999999E-2</v>
      </c>
      <c r="AQ99">
        <f t="shared" si="2"/>
        <v>0</v>
      </c>
      <c r="AR99">
        <f t="shared" si="2"/>
        <v>4.6047572463768095E-2</v>
      </c>
      <c r="AS99">
        <f t="shared" si="2"/>
        <v>4.0319685548617243E-2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13.897983130873694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2.8900882065681848</v>
      </c>
      <c r="L3">
        <v>288.08999999999997</v>
      </c>
      <c r="M3">
        <v>27.21</v>
      </c>
      <c r="N3">
        <v>27.623068207065099</v>
      </c>
      <c r="O3">
        <v>0</v>
      </c>
      <c r="P3">
        <v>41.306932273874949</v>
      </c>
      <c r="Q3">
        <v>6.1630677290836662</v>
      </c>
      <c r="R3">
        <v>12.54</v>
      </c>
      <c r="S3">
        <v>0</v>
      </c>
      <c r="T3">
        <v>0</v>
      </c>
      <c r="U3">
        <v>36.6</v>
      </c>
      <c r="V3">
        <v>6.15</v>
      </c>
      <c r="W3">
        <v>13.47</v>
      </c>
      <c r="X3">
        <v>43.863068205666323</v>
      </c>
      <c r="Y3">
        <v>0</v>
      </c>
      <c r="Z3">
        <v>0</v>
      </c>
      <c r="AA3">
        <v>0</v>
      </c>
      <c r="AB3">
        <v>0.70876969242310561</v>
      </c>
      <c r="AC3">
        <v>0</v>
      </c>
      <c r="AD3">
        <v>2.6938183194549583</v>
      </c>
      <c r="AE3">
        <v>9.7474496593489786</v>
      </c>
      <c r="AF3">
        <v>2.6230983772819472</v>
      </c>
      <c r="AG3">
        <v>12.413128000000002</v>
      </c>
      <c r="AH3">
        <v>12.606429355860614</v>
      </c>
      <c r="AI3">
        <v>0</v>
      </c>
      <c r="AJ3">
        <v>0</v>
      </c>
      <c r="AK3">
        <v>15.387933806146572</v>
      </c>
      <c r="AL3">
        <v>0</v>
      </c>
      <c r="AM3">
        <v>0</v>
      </c>
      <c r="AN3">
        <v>0</v>
      </c>
      <c r="AO3">
        <v>0</v>
      </c>
      <c r="AP3">
        <v>3.8626120000000008</v>
      </c>
      <c r="AQ3">
        <v>4.4152174603174599</v>
      </c>
      <c r="AR3">
        <v>1.1780869565217391</v>
      </c>
      <c r="AS3">
        <v>5.5683206958073148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577.11108894542087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2.8900882065681848</v>
      </c>
      <c r="L4">
        <v>252.97</v>
      </c>
      <c r="M4">
        <v>27.21</v>
      </c>
      <c r="N4">
        <v>27.95</v>
      </c>
      <c r="O4">
        <v>0</v>
      </c>
      <c r="P4">
        <v>41.306932273874949</v>
      </c>
      <c r="Q4">
        <v>6.1630677290836662</v>
      </c>
      <c r="R4">
        <v>12.54</v>
      </c>
      <c r="S4">
        <v>0</v>
      </c>
      <c r="T4">
        <v>0</v>
      </c>
      <c r="U4">
        <v>36.6</v>
      </c>
      <c r="V4">
        <v>6.15</v>
      </c>
      <c r="W4">
        <v>13.47</v>
      </c>
      <c r="X4">
        <v>43.863068205666323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2.6938183194549583</v>
      </c>
      <c r="AE4">
        <v>9.7474496593489786</v>
      </c>
      <c r="AF4">
        <v>2.6230983772819472</v>
      </c>
      <c r="AG4">
        <v>12.413128000000002</v>
      </c>
      <c r="AH4">
        <v>12.606429355860614</v>
      </c>
      <c r="AI4">
        <v>0</v>
      </c>
      <c r="AJ4">
        <v>0</v>
      </c>
      <c r="AK4">
        <v>15.387933806146572</v>
      </c>
      <c r="AL4">
        <v>0</v>
      </c>
      <c r="AM4">
        <v>0</v>
      </c>
      <c r="AN4">
        <v>0</v>
      </c>
      <c r="AO4">
        <v>0</v>
      </c>
      <c r="AP4">
        <v>3.8626120000000008</v>
      </c>
      <c r="AQ4">
        <v>4.4152174603174599</v>
      </c>
      <c r="AR4">
        <v>1.1780869565217391</v>
      </c>
      <c r="AS4">
        <v>5.5683206958073148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542.31802073835581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2.8900882065681848</v>
      </c>
      <c r="L5">
        <v>154.24</v>
      </c>
      <c r="M5">
        <v>27.21</v>
      </c>
      <c r="N5">
        <v>29.486931640828214</v>
      </c>
      <c r="O5">
        <v>0</v>
      </c>
      <c r="P5">
        <v>41.306932273874949</v>
      </c>
      <c r="Q5">
        <v>6.1630677290836662</v>
      </c>
      <c r="R5">
        <v>12.54</v>
      </c>
      <c r="S5">
        <v>0</v>
      </c>
      <c r="T5">
        <v>0</v>
      </c>
      <c r="U5">
        <v>36.6</v>
      </c>
      <c r="V5">
        <v>6.15</v>
      </c>
      <c r="W5">
        <v>13.47</v>
      </c>
      <c r="X5">
        <v>43.863068205666323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2.6938183194549583</v>
      </c>
      <c r="AE5">
        <v>9.7474496593489786</v>
      </c>
      <c r="AF5">
        <v>2.6230983772819472</v>
      </c>
      <c r="AG5">
        <v>12.413128000000002</v>
      </c>
      <c r="AH5">
        <v>12.606429355860614</v>
      </c>
      <c r="AI5">
        <v>0</v>
      </c>
      <c r="AJ5">
        <v>0</v>
      </c>
      <c r="AK5">
        <v>15.387933806146572</v>
      </c>
      <c r="AL5">
        <v>0</v>
      </c>
      <c r="AM5">
        <v>0</v>
      </c>
      <c r="AN5">
        <v>0</v>
      </c>
      <c r="AO5">
        <v>0</v>
      </c>
      <c r="AP5">
        <v>2.6507520000000007</v>
      </c>
      <c r="AQ5">
        <v>4.4152174603174599</v>
      </c>
      <c r="AR5">
        <v>1.1780869565217391</v>
      </c>
      <c r="AS5">
        <v>5.5683206958073148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443.91309237918415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2.8900882065681848</v>
      </c>
      <c r="L6">
        <v>131.10999999999999</v>
      </c>
      <c r="M6">
        <v>27.21</v>
      </c>
      <c r="N6">
        <v>31.350000000000005</v>
      </c>
      <c r="O6">
        <v>0</v>
      </c>
      <c r="P6">
        <v>41.306932273874949</v>
      </c>
      <c r="Q6">
        <v>6.1630677290836662</v>
      </c>
      <c r="R6">
        <v>12.54</v>
      </c>
      <c r="S6">
        <v>0</v>
      </c>
      <c r="T6">
        <v>0</v>
      </c>
      <c r="U6">
        <v>36.6</v>
      </c>
      <c r="V6">
        <v>6.15</v>
      </c>
      <c r="W6">
        <v>13.47</v>
      </c>
      <c r="X6">
        <v>43.863068205666323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2.6938183194549583</v>
      </c>
      <c r="AE6">
        <v>9.7474496593489786</v>
      </c>
      <c r="AF6">
        <v>2.6230983772819472</v>
      </c>
      <c r="AG6">
        <v>12.413128000000002</v>
      </c>
      <c r="AH6">
        <v>12.606429355860614</v>
      </c>
      <c r="AI6">
        <v>0</v>
      </c>
      <c r="AJ6">
        <v>0</v>
      </c>
      <c r="AK6">
        <v>15.387933806146572</v>
      </c>
      <c r="AL6">
        <v>0</v>
      </c>
      <c r="AM6">
        <v>0</v>
      </c>
      <c r="AN6">
        <v>0</v>
      </c>
      <c r="AO6">
        <v>0</v>
      </c>
      <c r="AP6">
        <v>2.6507520000000007</v>
      </c>
      <c r="AQ6">
        <v>4.4152174603174599</v>
      </c>
      <c r="AR6">
        <v>1.1780869565217391</v>
      </c>
      <c r="AS6">
        <v>5.5683206958073148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422.64616073835589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2.8900882065681848</v>
      </c>
      <c r="L7">
        <v>131.10999999999999</v>
      </c>
      <c r="M7">
        <v>27.21</v>
      </c>
      <c r="N7">
        <v>33.21</v>
      </c>
      <c r="O7">
        <v>0</v>
      </c>
      <c r="P7">
        <v>41.306932273874949</v>
      </c>
      <c r="Q7">
        <v>6.1630677290836662</v>
      </c>
      <c r="R7">
        <v>12.54</v>
      </c>
      <c r="S7">
        <v>0</v>
      </c>
      <c r="T7">
        <v>0</v>
      </c>
      <c r="U7">
        <v>36.6</v>
      </c>
      <c r="V7">
        <v>6.15</v>
      </c>
      <c r="W7">
        <v>13.47</v>
      </c>
      <c r="X7">
        <v>43.863068205666323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2.6938183194549583</v>
      </c>
      <c r="AE7">
        <v>9.7474496593489786</v>
      </c>
      <c r="AF7">
        <v>2.6230983772819472</v>
      </c>
      <c r="AG7">
        <v>12.413128000000002</v>
      </c>
      <c r="AH7">
        <v>12.606429355860614</v>
      </c>
      <c r="AI7">
        <v>0</v>
      </c>
      <c r="AJ7">
        <v>0</v>
      </c>
      <c r="AK7">
        <v>15.387933806146572</v>
      </c>
      <c r="AL7">
        <v>0</v>
      </c>
      <c r="AM7">
        <v>0</v>
      </c>
      <c r="AN7">
        <v>0</v>
      </c>
      <c r="AO7">
        <v>0</v>
      </c>
      <c r="AP7">
        <v>2.6507520000000007</v>
      </c>
      <c r="AQ7">
        <v>4.4152174603174599</v>
      </c>
      <c r="AR7">
        <v>0.65347010869565214</v>
      </c>
      <c r="AS7">
        <v>5.5683206958073148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423.98154389052985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2.8900882065681848</v>
      </c>
      <c r="L8">
        <v>131.10999999999999</v>
      </c>
      <c r="M8">
        <v>27.21</v>
      </c>
      <c r="N8">
        <v>34.89</v>
      </c>
      <c r="O8">
        <v>0</v>
      </c>
      <c r="P8">
        <v>41.306932273874949</v>
      </c>
      <c r="Q8">
        <v>6.1630677290836662</v>
      </c>
      <c r="R8">
        <v>12.54</v>
      </c>
      <c r="S8">
        <v>0</v>
      </c>
      <c r="T8">
        <v>0</v>
      </c>
      <c r="U8">
        <v>36.6</v>
      </c>
      <c r="V8">
        <v>6.15</v>
      </c>
      <c r="W8">
        <v>13.47</v>
      </c>
      <c r="X8">
        <v>43.863068205666323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2.6938183194549583</v>
      </c>
      <c r="AE8">
        <v>9.7474496593489786</v>
      </c>
      <c r="AF8">
        <v>2.6230983772819472</v>
      </c>
      <c r="AG8">
        <v>12.413128000000002</v>
      </c>
      <c r="AH8">
        <v>12.606429355860614</v>
      </c>
      <c r="AI8">
        <v>0</v>
      </c>
      <c r="AJ8">
        <v>0</v>
      </c>
      <c r="AK8">
        <v>15.387933806146572</v>
      </c>
      <c r="AL8">
        <v>0</v>
      </c>
      <c r="AM8">
        <v>0</v>
      </c>
      <c r="AN8">
        <v>0</v>
      </c>
      <c r="AO8">
        <v>0</v>
      </c>
      <c r="AP8">
        <v>2.6507520000000007</v>
      </c>
      <c r="AQ8">
        <v>4.4152174603174599</v>
      </c>
      <c r="AR8">
        <v>0.65347010869565214</v>
      </c>
      <c r="AS8">
        <v>5.5683206958073148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425.66154389052986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2.8900882065681848</v>
      </c>
      <c r="L9">
        <v>131.10999999999999</v>
      </c>
      <c r="M9">
        <v>27.21</v>
      </c>
      <c r="N9">
        <v>35.13000000000001</v>
      </c>
      <c r="O9">
        <v>0</v>
      </c>
      <c r="P9">
        <v>41.306932273874949</v>
      </c>
      <c r="Q9">
        <v>6.1630677290836662</v>
      </c>
      <c r="R9">
        <v>12.54</v>
      </c>
      <c r="S9">
        <v>0</v>
      </c>
      <c r="T9">
        <v>0</v>
      </c>
      <c r="U9">
        <v>36.6</v>
      </c>
      <c r="V9">
        <v>6.15</v>
      </c>
      <c r="W9">
        <v>13.47</v>
      </c>
      <c r="X9">
        <v>43.863068205666323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2.6938183194549583</v>
      </c>
      <c r="AE9">
        <v>9.7474496593489786</v>
      </c>
      <c r="AF9">
        <v>2.6230983772819472</v>
      </c>
      <c r="AG9">
        <v>12.413128000000002</v>
      </c>
      <c r="AH9">
        <v>12.606429355860614</v>
      </c>
      <c r="AI9">
        <v>0</v>
      </c>
      <c r="AJ9">
        <v>0</v>
      </c>
      <c r="AK9">
        <v>15.387933806146572</v>
      </c>
      <c r="AL9">
        <v>0</v>
      </c>
      <c r="AM9">
        <v>0</v>
      </c>
      <c r="AN9">
        <v>0</v>
      </c>
      <c r="AO9">
        <v>0</v>
      </c>
      <c r="AP9">
        <v>2.6507520000000007</v>
      </c>
      <c r="AQ9">
        <v>4.4152174603174599</v>
      </c>
      <c r="AR9">
        <v>0.65347010869565214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421.6861870662658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2.8900882065681848</v>
      </c>
      <c r="L10">
        <v>131.10999999999999</v>
      </c>
      <c r="M10">
        <v>27.21</v>
      </c>
      <c r="N10">
        <v>35.13000000000001</v>
      </c>
      <c r="O10">
        <v>0</v>
      </c>
      <c r="P10">
        <v>41.306932273874949</v>
      </c>
      <c r="Q10">
        <v>6.1630677290836662</v>
      </c>
      <c r="R10">
        <v>12.54</v>
      </c>
      <c r="S10">
        <v>0</v>
      </c>
      <c r="T10">
        <v>0</v>
      </c>
      <c r="U10">
        <v>36.6</v>
      </c>
      <c r="V10">
        <v>6.15</v>
      </c>
      <c r="W10">
        <v>13.47</v>
      </c>
      <c r="X10">
        <v>43.863068205666323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2.6938183194549583</v>
      </c>
      <c r="AE10">
        <v>9.7474496593489786</v>
      </c>
      <c r="AF10">
        <v>2.6230983772819472</v>
      </c>
      <c r="AG10">
        <v>12.413128000000002</v>
      </c>
      <c r="AH10">
        <v>12.606429355860614</v>
      </c>
      <c r="AI10">
        <v>0</v>
      </c>
      <c r="AJ10">
        <v>0</v>
      </c>
      <c r="AK10">
        <v>15.387933806146572</v>
      </c>
      <c r="AL10">
        <v>0</v>
      </c>
      <c r="AM10">
        <v>0</v>
      </c>
      <c r="AN10">
        <v>0</v>
      </c>
      <c r="AO10">
        <v>0</v>
      </c>
      <c r="AP10">
        <v>2.6507520000000007</v>
      </c>
      <c r="AQ10">
        <v>4.4152174603174599</v>
      </c>
      <c r="AR10">
        <v>0.65347010869565214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421.6861870662658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2.8900882065681848</v>
      </c>
      <c r="L11">
        <v>131.10999999999999</v>
      </c>
      <c r="M11">
        <v>27.21</v>
      </c>
      <c r="N11">
        <v>35.13000000000001</v>
      </c>
      <c r="O11">
        <v>0</v>
      </c>
      <c r="P11">
        <v>41.306932273874949</v>
      </c>
      <c r="Q11">
        <v>6.1630677290836662</v>
      </c>
      <c r="R11">
        <v>12.54</v>
      </c>
      <c r="S11">
        <v>0</v>
      </c>
      <c r="T11">
        <v>0</v>
      </c>
      <c r="U11">
        <v>36.6</v>
      </c>
      <c r="V11">
        <v>6.15</v>
      </c>
      <c r="W11">
        <v>13.47</v>
      </c>
      <c r="X11">
        <v>43.863068205666323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2.6938183194549583</v>
      </c>
      <c r="AE11">
        <v>9.7474496593489786</v>
      </c>
      <c r="AF11">
        <v>2.6230983772819472</v>
      </c>
      <c r="AG11">
        <v>12.413128000000002</v>
      </c>
      <c r="AH11">
        <v>12.606429355860614</v>
      </c>
      <c r="AI11">
        <v>0</v>
      </c>
      <c r="AJ11">
        <v>0</v>
      </c>
      <c r="AK11">
        <v>15.387933806146572</v>
      </c>
      <c r="AL11">
        <v>0</v>
      </c>
      <c r="AM11">
        <v>0</v>
      </c>
      <c r="AN11">
        <v>0</v>
      </c>
      <c r="AO11">
        <v>0</v>
      </c>
      <c r="AP11">
        <v>3.8626120000000008</v>
      </c>
      <c r="AQ11">
        <v>4.4152174603174599</v>
      </c>
      <c r="AR11">
        <v>0.65347010869565214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422.8980470662658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2.8900882065681848</v>
      </c>
      <c r="L12">
        <v>131.10999999999999</v>
      </c>
      <c r="M12">
        <v>27.21</v>
      </c>
      <c r="N12">
        <v>35.13000000000001</v>
      </c>
      <c r="O12">
        <v>0</v>
      </c>
      <c r="P12">
        <v>41.306932273874949</v>
      </c>
      <c r="Q12">
        <v>3.5520320549513453</v>
      </c>
      <c r="R12">
        <v>6.9400000000000022</v>
      </c>
      <c r="S12">
        <v>0</v>
      </c>
      <c r="T12">
        <v>0</v>
      </c>
      <c r="U12">
        <v>36.6</v>
      </c>
      <c r="V12">
        <v>6.15</v>
      </c>
      <c r="W12">
        <v>13.47</v>
      </c>
      <c r="X12">
        <v>43.863068205666323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2.6938183194549583</v>
      </c>
      <c r="AE12">
        <v>9.7474496593489786</v>
      </c>
      <c r="AF12">
        <v>2.6230983772819472</v>
      </c>
      <c r="AG12">
        <v>12.413128000000002</v>
      </c>
      <c r="AH12">
        <v>12.606429355860614</v>
      </c>
      <c r="AI12">
        <v>0</v>
      </c>
      <c r="AJ12">
        <v>0</v>
      </c>
      <c r="AK12">
        <v>15.387933806146572</v>
      </c>
      <c r="AL12">
        <v>0</v>
      </c>
      <c r="AM12">
        <v>0</v>
      </c>
      <c r="AN12">
        <v>0</v>
      </c>
      <c r="AO12">
        <v>0</v>
      </c>
      <c r="AP12">
        <v>3.8626120000000008</v>
      </c>
      <c r="AQ12">
        <v>4.4152174603174599</v>
      </c>
      <c r="AR12">
        <v>0.65347010869565214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414.68701139213346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2.8900882065681848</v>
      </c>
      <c r="L13">
        <v>131.10999999999999</v>
      </c>
      <c r="M13">
        <v>27.21</v>
      </c>
      <c r="N13">
        <v>35.13000000000001</v>
      </c>
      <c r="O13">
        <v>0</v>
      </c>
      <c r="P13">
        <v>41.306932273874949</v>
      </c>
      <c r="Q13">
        <v>3.5520320549513453</v>
      </c>
      <c r="R13">
        <v>6.9400000000000022</v>
      </c>
      <c r="S13">
        <v>0</v>
      </c>
      <c r="T13">
        <v>0</v>
      </c>
      <c r="U13">
        <v>36.6</v>
      </c>
      <c r="V13">
        <v>6.15</v>
      </c>
      <c r="W13">
        <v>13.47</v>
      </c>
      <c r="X13">
        <v>43.863068205666323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2.6938183194549583</v>
      </c>
      <c r="AE13">
        <v>9.7474496593489786</v>
      </c>
      <c r="AF13">
        <v>2.6230983772819472</v>
      </c>
      <c r="AG13">
        <v>12.413128000000002</v>
      </c>
      <c r="AH13">
        <v>12.606429355860614</v>
      </c>
      <c r="AI13">
        <v>0</v>
      </c>
      <c r="AJ13">
        <v>0</v>
      </c>
      <c r="AK13">
        <v>15.387933806146572</v>
      </c>
      <c r="AL13">
        <v>0</v>
      </c>
      <c r="AM13">
        <v>0</v>
      </c>
      <c r="AN13">
        <v>0</v>
      </c>
      <c r="AO13">
        <v>0</v>
      </c>
      <c r="AP13">
        <v>2.8409680000000002</v>
      </c>
      <c r="AQ13">
        <v>4.4152174603174599</v>
      </c>
      <c r="AR13">
        <v>0.65347010869565214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413.66536739213342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2.8900882065681848</v>
      </c>
      <c r="L14">
        <v>131.10999999999999</v>
      </c>
      <c r="M14">
        <v>27.21</v>
      </c>
      <c r="N14">
        <v>35.13000000000001</v>
      </c>
      <c r="O14">
        <v>0</v>
      </c>
      <c r="P14">
        <v>41.306932273874949</v>
      </c>
      <c r="Q14">
        <v>3.5520320549513453</v>
      </c>
      <c r="R14">
        <v>6.9400000000000022</v>
      </c>
      <c r="S14">
        <v>0</v>
      </c>
      <c r="T14">
        <v>0</v>
      </c>
      <c r="U14">
        <v>36.6</v>
      </c>
      <c r="V14">
        <v>6.15</v>
      </c>
      <c r="W14">
        <v>13.47</v>
      </c>
      <c r="X14">
        <v>43.863068205666323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2.6938183194549583</v>
      </c>
      <c r="AE14">
        <v>9.7474496593489786</v>
      </c>
      <c r="AF14">
        <v>2.6230983772819472</v>
      </c>
      <c r="AG14">
        <v>12.413128000000002</v>
      </c>
      <c r="AH14">
        <v>12.606429355860614</v>
      </c>
      <c r="AI14">
        <v>0</v>
      </c>
      <c r="AJ14">
        <v>0</v>
      </c>
      <c r="AK14">
        <v>15.387933806146572</v>
      </c>
      <c r="AL14">
        <v>0</v>
      </c>
      <c r="AM14">
        <v>0</v>
      </c>
      <c r="AN14">
        <v>0</v>
      </c>
      <c r="AO14">
        <v>0</v>
      </c>
      <c r="AP14">
        <v>2.8409680000000002</v>
      </c>
      <c r="AQ14">
        <v>4.4152174603174599</v>
      </c>
      <c r="AR14">
        <v>0.65347010869565214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413.66536739213342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2.8900882065681848</v>
      </c>
      <c r="L15">
        <v>131.10999999999999</v>
      </c>
      <c r="M15">
        <v>27.21</v>
      </c>
      <c r="N15">
        <v>35.13000000000001</v>
      </c>
      <c r="O15">
        <v>0</v>
      </c>
      <c r="P15">
        <v>41.306932273874949</v>
      </c>
      <c r="Q15">
        <v>3.5520320549513453</v>
      </c>
      <c r="R15">
        <v>6.9400000000000022</v>
      </c>
      <c r="S15">
        <v>0</v>
      </c>
      <c r="T15">
        <v>0</v>
      </c>
      <c r="U15">
        <v>36.6</v>
      </c>
      <c r="V15">
        <v>3.37</v>
      </c>
      <c r="W15">
        <v>13.47</v>
      </c>
      <c r="X15">
        <v>43.863068205666323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2.6938183194549583</v>
      </c>
      <c r="AE15">
        <v>9.7474496593489786</v>
      </c>
      <c r="AF15">
        <v>2.6230983772819472</v>
      </c>
      <c r="AG15">
        <v>12.413128000000002</v>
      </c>
      <c r="AH15">
        <v>12.606429355860614</v>
      </c>
      <c r="AI15">
        <v>0</v>
      </c>
      <c r="AJ15">
        <v>0</v>
      </c>
      <c r="AK15">
        <v>15.387933806146572</v>
      </c>
      <c r="AL15">
        <v>0</v>
      </c>
      <c r="AM15">
        <v>0</v>
      </c>
      <c r="AN15">
        <v>0</v>
      </c>
      <c r="AO15">
        <v>0</v>
      </c>
      <c r="AP15">
        <v>2.8409680000000002</v>
      </c>
      <c r="AQ15">
        <v>4.4152174603174599</v>
      </c>
      <c r="AR15">
        <v>0.65347010869565214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410.88536739213345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2.8900882065681848</v>
      </c>
      <c r="L16">
        <v>131.10999999999999</v>
      </c>
      <c r="M16">
        <v>27.21</v>
      </c>
      <c r="N16">
        <v>35.13000000000001</v>
      </c>
      <c r="O16">
        <v>0</v>
      </c>
      <c r="P16">
        <v>41.306932273874949</v>
      </c>
      <c r="Q16">
        <v>3.5520320549513453</v>
      </c>
      <c r="R16">
        <v>6.9400000000000022</v>
      </c>
      <c r="S16">
        <v>0</v>
      </c>
      <c r="T16">
        <v>0</v>
      </c>
      <c r="U16">
        <v>36.6</v>
      </c>
      <c r="V16">
        <v>3.37</v>
      </c>
      <c r="W16">
        <v>13.47</v>
      </c>
      <c r="X16">
        <v>43.863068205666323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2.6938183194549583</v>
      </c>
      <c r="AE16">
        <v>9.7474496593489786</v>
      </c>
      <c r="AF16">
        <v>2.6230983772819472</v>
      </c>
      <c r="AG16">
        <v>12.413128000000002</v>
      </c>
      <c r="AH16">
        <v>12.606429355860614</v>
      </c>
      <c r="AI16">
        <v>0</v>
      </c>
      <c r="AJ16">
        <v>0</v>
      </c>
      <c r="AK16">
        <v>15.387933806146572</v>
      </c>
      <c r="AL16">
        <v>0</v>
      </c>
      <c r="AM16">
        <v>0</v>
      </c>
      <c r="AN16">
        <v>0</v>
      </c>
      <c r="AO16">
        <v>0</v>
      </c>
      <c r="AP16">
        <v>2.8409680000000002</v>
      </c>
      <c r="AQ16">
        <v>4.4152174603174599</v>
      </c>
      <c r="AR16">
        <v>0.65347010869565214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410.88536739213345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2.8900882065681848</v>
      </c>
      <c r="L17">
        <v>131.10999999999999</v>
      </c>
      <c r="M17">
        <v>27.21</v>
      </c>
      <c r="N17">
        <v>35.13000000000001</v>
      </c>
      <c r="O17">
        <v>0</v>
      </c>
      <c r="P17">
        <v>41.306932273874949</v>
      </c>
      <c r="Q17">
        <v>3.5520320549513453</v>
      </c>
      <c r="R17">
        <v>6.9400000000000022</v>
      </c>
      <c r="S17">
        <v>0</v>
      </c>
      <c r="T17">
        <v>0</v>
      </c>
      <c r="U17">
        <v>36.6</v>
      </c>
      <c r="V17">
        <v>3.37</v>
      </c>
      <c r="W17">
        <v>12.739999999999998</v>
      </c>
      <c r="X17">
        <v>43.863068205666323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2.6938183194549583</v>
      </c>
      <c r="AE17">
        <v>9.7474496593489786</v>
      </c>
      <c r="AF17">
        <v>2.6230983772819472</v>
      </c>
      <c r="AG17">
        <v>12.413128000000002</v>
      </c>
      <c r="AH17">
        <v>12.606429355860614</v>
      </c>
      <c r="AI17">
        <v>0</v>
      </c>
      <c r="AJ17">
        <v>0</v>
      </c>
      <c r="AK17">
        <v>15.387933806146572</v>
      </c>
      <c r="AL17">
        <v>0</v>
      </c>
      <c r="AM17">
        <v>0</v>
      </c>
      <c r="AN17">
        <v>0</v>
      </c>
      <c r="AO17">
        <v>0</v>
      </c>
      <c r="AP17">
        <v>2.8409680000000002</v>
      </c>
      <c r="AQ17">
        <v>4.4152174603174599</v>
      </c>
      <c r="AR17">
        <v>0.65347010869565214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410.15536739213343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2.8900882065681848</v>
      </c>
      <c r="L18">
        <v>131.10999999999999</v>
      </c>
      <c r="M18">
        <v>27.21</v>
      </c>
      <c r="N18">
        <v>35.13000000000001</v>
      </c>
      <c r="O18">
        <v>0</v>
      </c>
      <c r="P18">
        <v>41.306932273874949</v>
      </c>
      <c r="Q18">
        <v>3.5520320549513453</v>
      </c>
      <c r="R18">
        <v>6.9400000000000022</v>
      </c>
      <c r="S18">
        <v>0</v>
      </c>
      <c r="T18">
        <v>0</v>
      </c>
      <c r="U18">
        <v>36.6</v>
      </c>
      <c r="V18">
        <v>3.37</v>
      </c>
      <c r="W18">
        <v>12.739999999999998</v>
      </c>
      <c r="X18">
        <v>43.863068205666323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2.6938183194549583</v>
      </c>
      <c r="AE18">
        <v>9.7474496593489786</v>
      </c>
      <c r="AF18">
        <v>2.6230983772819472</v>
      </c>
      <c r="AG18">
        <v>12.413128000000002</v>
      </c>
      <c r="AH18">
        <v>12.606429355860614</v>
      </c>
      <c r="AI18">
        <v>0</v>
      </c>
      <c r="AJ18">
        <v>0</v>
      </c>
      <c r="AK18">
        <v>15.387933806146572</v>
      </c>
      <c r="AL18">
        <v>0</v>
      </c>
      <c r="AM18">
        <v>0</v>
      </c>
      <c r="AN18">
        <v>0</v>
      </c>
      <c r="AO18">
        <v>0</v>
      </c>
      <c r="AP18">
        <v>2.8409680000000002</v>
      </c>
      <c r="AQ18">
        <v>4.4152174603174599</v>
      </c>
      <c r="AR18">
        <v>0.65347010869565214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410.15536739213343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2.8900882065681848</v>
      </c>
      <c r="L19">
        <v>131.10999999999999</v>
      </c>
      <c r="M19">
        <v>27.21</v>
      </c>
      <c r="N19">
        <v>35.13000000000001</v>
      </c>
      <c r="O19">
        <v>0</v>
      </c>
      <c r="P19">
        <v>41.306932273874949</v>
      </c>
      <c r="Q19">
        <v>3.5520320549513453</v>
      </c>
      <c r="R19">
        <v>6.9400000000000022</v>
      </c>
      <c r="S19">
        <v>0</v>
      </c>
      <c r="T19">
        <v>0</v>
      </c>
      <c r="U19">
        <v>36.6</v>
      </c>
      <c r="V19">
        <v>3.37</v>
      </c>
      <c r="W19">
        <v>12.739999999999998</v>
      </c>
      <c r="X19">
        <v>43.863068205666323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2.6938183194549583</v>
      </c>
      <c r="AE19">
        <v>9.7474496593489786</v>
      </c>
      <c r="AF19">
        <v>2.6230983772819472</v>
      </c>
      <c r="AG19">
        <v>12.413128000000002</v>
      </c>
      <c r="AH19">
        <v>12.606429355860614</v>
      </c>
      <c r="AI19">
        <v>0</v>
      </c>
      <c r="AJ19">
        <v>0</v>
      </c>
      <c r="AK19">
        <v>15.387933806146572</v>
      </c>
      <c r="AL19">
        <v>0</v>
      </c>
      <c r="AM19">
        <v>0</v>
      </c>
      <c r="AN19">
        <v>0</v>
      </c>
      <c r="AO19">
        <v>0</v>
      </c>
      <c r="AP19">
        <v>2.8409680000000002</v>
      </c>
      <c r="AQ19">
        <v>4.4152174603174599</v>
      </c>
      <c r="AR19">
        <v>0.65347010869565214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410.15536739213343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2.8900882065681848</v>
      </c>
      <c r="L20">
        <v>131.10999999999999</v>
      </c>
      <c r="M20">
        <v>27.21</v>
      </c>
      <c r="N20">
        <v>35.13000000000001</v>
      </c>
      <c r="O20">
        <v>0</v>
      </c>
      <c r="P20">
        <v>41.306932273874949</v>
      </c>
      <c r="Q20">
        <v>3.5520320549513453</v>
      </c>
      <c r="R20">
        <v>6.9400000000000022</v>
      </c>
      <c r="S20">
        <v>0</v>
      </c>
      <c r="T20">
        <v>0</v>
      </c>
      <c r="U20">
        <v>36.6</v>
      </c>
      <c r="V20">
        <v>3.37</v>
      </c>
      <c r="W20">
        <v>12.739999999999998</v>
      </c>
      <c r="X20">
        <v>43.863068205666323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2.6938183194549583</v>
      </c>
      <c r="AE20">
        <v>9.7474496593489786</v>
      </c>
      <c r="AF20">
        <v>2.6230983772819472</v>
      </c>
      <c r="AG20">
        <v>12.413128000000002</v>
      </c>
      <c r="AH20">
        <v>12.606429355860614</v>
      </c>
      <c r="AI20">
        <v>0</v>
      </c>
      <c r="AJ20">
        <v>0</v>
      </c>
      <c r="AK20">
        <v>15.387933806146572</v>
      </c>
      <c r="AL20">
        <v>0</v>
      </c>
      <c r="AM20">
        <v>0</v>
      </c>
      <c r="AN20">
        <v>0</v>
      </c>
      <c r="AO20">
        <v>0</v>
      </c>
      <c r="AP20">
        <v>2.8409680000000002</v>
      </c>
      <c r="AQ20">
        <v>4.4152174603174599</v>
      </c>
      <c r="AR20">
        <v>0.65347010869565214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410.15536739213343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2.8900882065681848</v>
      </c>
      <c r="L21">
        <v>131.10999999999999</v>
      </c>
      <c r="M21">
        <v>27.21</v>
      </c>
      <c r="N21">
        <v>35.13000000000001</v>
      </c>
      <c r="O21">
        <v>0</v>
      </c>
      <c r="P21">
        <v>41.306932273874949</v>
      </c>
      <c r="Q21">
        <v>3.5520320549513453</v>
      </c>
      <c r="R21">
        <v>6.9400000000000022</v>
      </c>
      <c r="S21">
        <v>0</v>
      </c>
      <c r="T21">
        <v>0</v>
      </c>
      <c r="U21">
        <v>36.6</v>
      </c>
      <c r="V21">
        <v>3.37</v>
      </c>
      <c r="W21">
        <v>12.739999999999998</v>
      </c>
      <c r="X21">
        <v>43.863068205666323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12.413128000000002</v>
      </c>
      <c r="AH21">
        <v>12.606429355860614</v>
      </c>
      <c r="AI21">
        <v>0</v>
      </c>
      <c r="AJ21">
        <v>0</v>
      </c>
      <c r="AK21">
        <v>15.387933806146572</v>
      </c>
      <c r="AL21">
        <v>0</v>
      </c>
      <c r="AM21">
        <v>0</v>
      </c>
      <c r="AN21">
        <v>0</v>
      </c>
      <c r="AO21">
        <v>0</v>
      </c>
      <c r="AP21">
        <v>2.8409680000000002</v>
      </c>
      <c r="AQ21">
        <v>4.4152174603174599</v>
      </c>
      <c r="AR21">
        <v>0.65347010869565214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410.15536739213343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2.8900882065681848</v>
      </c>
      <c r="L22">
        <v>131.10999999999999</v>
      </c>
      <c r="M22">
        <v>27.21</v>
      </c>
      <c r="N22">
        <v>35.13000000000001</v>
      </c>
      <c r="O22">
        <v>0</v>
      </c>
      <c r="P22">
        <v>41.306932273874949</v>
      </c>
      <c r="Q22">
        <v>3.5520320549513453</v>
      </c>
      <c r="R22">
        <v>6.9400000000000022</v>
      </c>
      <c r="S22">
        <v>0</v>
      </c>
      <c r="T22">
        <v>0</v>
      </c>
      <c r="U22">
        <v>36.6</v>
      </c>
      <c r="V22">
        <v>3.37</v>
      </c>
      <c r="W22">
        <v>12.739999999999998</v>
      </c>
      <c r="X22">
        <v>43.863068205666323</v>
      </c>
      <c r="Y22">
        <v>0</v>
      </c>
      <c r="Z22">
        <v>0</v>
      </c>
      <c r="AA22">
        <v>0</v>
      </c>
      <c r="AB22">
        <v>0.70876969242310561</v>
      </c>
      <c r="AC22">
        <v>2.8625969844510757</v>
      </c>
      <c r="AD22">
        <v>2.6938183194549583</v>
      </c>
      <c r="AE22">
        <v>9.7474496593489786</v>
      </c>
      <c r="AF22">
        <v>2.6230983772819472</v>
      </c>
      <c r="AG22">
        <v>12.413128000000002</v>
      </c>
      <c r="AH22">
        <v>12.606429355860614</v>
      </c>
      <c r="AI22">
        <v>0</v>
      </c>
      <c r="AJ22">
        <v>0</v>
      </c>
      <c r="AK22">
        <v>15.387933806146572</v>
      </c>
      <c r="AL22">
        <v>0</v>
      </c>
      <c r="AM22">
        <v>0</v>
      </c>
      <c r="AN22">
        <v>0</v>
      </c>
      <c r="AO22">
        <v>0</v>
      </c>
      <c r="AP22">
        <v>2.8409680000000002</v>
      </c>
      <c r="AQ22">
        <v>4.4152174603174599</v>
      </c>
      <c r="AR22">
        <v>0.65347010869565214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413.01796437658453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2.8900882065681848</v>
      </c>
      <c r="L23">
        <v>131.10999999999999</v>
      </c>
      <c r="M23">
        <v>27.21</v>
      </c>
      <c r="N23">
        <v>35.13000000000001</v>
      </c>
      <c r="O23">
        <v>0</v>
      </c>
      <c r="P23">
        <v>41.306932273874949</v>
      </c>
      <c r="Q23">
        <v>3.5520320549513453</v>
      </c>
      <c r="R23">
        <v>6.9400000000000022</v>
      </c>
      <c r="S23">
        <v>0</v>
      </c>
      <c r="T23">
        <v>0</v>
      </c>
      <c r="U23">
        <v>36.6</v>
      </c>
      <c r="V23">
        <v>3.37</v>
      </c>
      <c r="W23">
        <v>12.739999999999998</v>
      </c>
      <c r="X23">
        <v>43.863068205666323</v>
      </c>
      <c r="Y23">
        <v>0</v>
      </c>
      <c r="Z23">
        <v>0</v>
      </c>
      <c r="AA23">
        <v>0</v>
      </c>
      <c r="AB23">
        <v>0.70876969242310561</v>
      </c>
      <c r="AC23">
        <v>2.8625969844510757</v>
      </c>
      <c r="AD23">
        <v>2.6938183194549583</v>
      </c>
      <c r="AE23">
        <v>14.619640423921272</v>
      </c>
      <c r="AF23">
        <v>2.6230983772819472</v>
      </c>
      <c r="AG23">
        <v>12.413128000000002</v>
      </c>
      <c r="AH23">
        <v>12.606429355860614</v>
      </c>
      <c r="AI23">
        <v>0</v>
      </c>
      <c r="AJ23">
        <v>0</v>
      </c>
      <c r="AK23">
        <v>15.387933806146572</v>
      </c>
      <c r="AL23">
        <v>0</v>
      </c>
      <c r="AM23">
        <v>0</v>
      </c>
      <c r="AN23">
        <v>0</v>
      </c>
      <c r="AO23">
        <v>0</v>
      </c>
      <c r="AP23">
        <v>2.8409680000000002</v>
      </c>
      <c r="AQ23">
        <v>4.4152174603174599</v>
      </c>
      <c r="AR23">
        <v>0.65347010869565214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417.89015514115681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2.8900882065681848</v>
      </c>
      <c r="L24">
        <v>131.10999999999999</v>
      </c>
      <c r="M24">
        <v>27.21</v>
      </c>
      <c r="N24">
        <v>35.13000000000001</v>
      </c>
      <c r="O24">
        <v>0</v>
      </c>
      <c r="P24">
        <v>41.306932273874949</v>
      </c>
      <c r="Q24">
        <v>3.5520320549513453</v>
      </c>
      <c r="R24">
        <v>6.9400000000000022</v>
      </c>
      <c r="S24">
        <v>0</v>
      </c>
      <c r="T24">
        <v>0</v>
      </c>
      <c r="U24">
        <v>36.6</v>
      </c>
      <c r="V24">
        <v>3.37</v>
      </c>
      <c r="W24">
        <v>12.739999999999998</v>
      </c>
      <c r="X24">
        <v>43.863068205666323</v>
      </c>
      <c r="Y24">
        <v>0</v>
      </c>
      <c r="Z24">
        <v>0.32522727272727275</v>
      </c>
      <c r="AA24">
        <v>0</v>
      </c>
      <c r="AB24">
        <v>0.70876969242310561</v>
      </c>
      <c r="AC24">
        <v>2.8625969844510757</v>
      </c>
      <c r="AD24">
        <v>2.6938183194549583</v>
      </c>
      <c r="AE24">
        <v>14.619640423921272</v>
      </c>
      <c r="AF24">
        <v>2.6230983772819472</v>
      </c>
      <c r="AG24">
        <v>12.413128000000002</v>
      </c>
      <c r="AH24">
        <v>12.606429355860614</v>
      </c>
      <c r="AI24">
        <v>0</v>
      </c>
      <c r="AJ24">
        <v>0</v>
      </c>
      <c r="AK24">
        <v>15.387933806146572</v>
      </c>
      <c r="AL24">
        <v>0</v>
      </c>
      <c r="AM24">
        <v>0</v>
      </c>
      <c r="AN24">
        <v>0</v>
      </c>
      <c r="AO24">
        <v>0</v>
      </c>
      <c r="AP24">
        <v>2.8409680000000002</v>
      </c>
      <c r="AQ24">
        <v>4.4152174603174599</v>
      </c>
      <c r="AR24">
        <v>0.65347010869565214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418.21538241388407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2.8900882065681848</v>
      </c>
      <c r="L25">
        <v>131.10999999999999</v>
      </c>
      <c r="M25">
        <v>27.21</v>
      </c>
      <c r="N25">
        <v>35.13000000000001</v>
      </c>
      <c r="O25">
        <v>0</v>
      </c>
      <c r="P25">
        <v>41.306932273874949</v>
      </c>
      <c r="Q25">
        <v>3.5520320549513453</v>
      </c>
      <c r="R25">
        <v>6.9400000000000022</v>
      </c>
      <c r="S25">
        <v>0</v>
      </c>
      <c r="T25">
        <v>0</v>
      </c>
      <c r="U25">
        <v>36.6</v>
      </c>
      <c r="V25">
        <v>3.37</v>
      </c>
      <c r="W25">
        <v>12.739999999999998</v>
      </c>
      <c r="X25">
        <v>43.863068205666323</v>
      </c>
      <c r="Y25">
        <v>0</v>
      </c>
      <c r="Z25">
        <v>1.9298863636363637</v>
      </c>
      <c r="AA25">
        <v>0</v>
      </c>
      <c r="AB25">
        <v>3.8966991747936977</v>
      </c>
      <c r="AC25">
        <v>2.8625969844510757</v>
      </c>
      <c r="AD25">
        <v>5.3907047691143077</v>
      </c>
      <c r="AE25">
        <v>14.619640423921272</v>
      </c>
      <c r="AF25">
        <v>2.6230983772819472</v>
      </c>
      <c r="AG25">
        <v>12.413128000000002</v>
      </c>
      <c r="AH25">
        <v>20.751980570221754</v>
      </c>
      <c r="AI25">
        <v>0</v>
      </c>
      <c r="AJ25">
        <v>0</v>
      </c>
      <c r="AK25">
        <v>15.387933806146572</v>
      </c>
      <c r="AL25">
        <v>0</v>
      </c>
      <c r="AM25">
        <v>0</v>
      </c>
      <c r="AN25">
        <v>0</v>
      </c>
      <c r="AO25">
        <v>0</v>
      </c>
      <c r="AP25">
        <v>2.8409680000000002</v>
      </c>
      <c r="AQ25">
        <v>4.4152174603174599</v>
      </c>
      <c r="AR25">
        <v>0.65347010869565214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433.85040865118424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2.8900882065681848</v>
      </c>
      <c r="L26">
        <v>131.10999999999999</v>
      </c>
      <c r="M26">
        <v>27.21</v>
      </c>
      <c r="N26">
        <v>35.13000000000001</v>
      </c>
      <c r="O26">
        <v>0</v>
      </c>
      <c r="P26">
        <v>41.306932273874949</v>
      </c>
      <c r="Q26">
        <v>3.5520320549513453</v>
      </c>
      <c r="R26">
        <v>6.9400000000000022</v>
      </c>
      <c r="S26">
        <v>0</v>
      </c>
      <c r="T26">
        <v>0</v>
      </c>
      <c r="U26">
        <v>36.6</v>
      </c>
      <c r="V26">
        <v>3.37</v>
      </c>
      <c r="W26">
        <v>12.739999999999998</v>
      </c>
      <c r="X26">
        <v>43.863068205666323</v>
      </c>
      <c r="Y26">
        <v>0</v>
      </c>
      <c r="Z26">
        <v>1.9298863636363637</v>
      </c>
      <c r="AA26">
        <v>3.5030970464135023</v>
      </c>
      <c r="AB26">
        <v>4.9307051762940723</v>
      </c>
      <c r="AC26">
        <v>5.7251939689021514</v>
      </c>
      <c r="AD26">
        <v>8.127476911430735</v>
      </c>
      <c r="AE26">
        <v>14.619640423921272</v>
      </c>
      <c r="AF26">
        <v>2.6230983772819472</v>
      </c>
      <c r="AG26">
        <v>12.413128000000002</v>
      </c>
      <c r="AH26">
        <v>26.302000211193246</v>
      </c>
      <c r="AI26">
        <v>0.75481225451688927</v>
      </c>
      <c r="AJ26">
        <v>0</v>
      </c>
      <c r="AK26">
        <v>15.387933806146572</v>
      </c>
      <c r="AL26">
        <v>0</v>
      </c>
      <c r="AM26">
        <v>0</v>
      </c>
      <c r="AN26">
        <v>0</v>
      </c>
      <c r="AO26">
        <v>0</v>
      </c>
      <c r="AP26">
        <v>2.8409680000000002</v>
      </c>
      <c r="AQ26">
        <v>4.4152174603174599</v>
      </c>
      <c r="AR26">
        <v>0.65347010869565214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450.29171272135392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2.8900882065681848</v>
      </c>
      <c r="L27">
        <v>131.10999999999999</v>
      </c>
      <c r="M27">
        <v>27.21</v>
      </c>
      <c r="N27">
        <v>35.13000000000001</v>
      </c>
      <c r="O27">
        <v>0</v>
      </c>
      <c r="P27">
        <v>41.306932273874949</v>
      </c>
      <c r="Q27">
        <v>3.5520320549513453</v>
      </c>
      <c r="R27">
        <v>6.9400000000000022</v>
      </c>
      <c r="S27">
        <v>0</v>
      </c>
      <c r="T27">
        <v>0</v>
      </c>
      <c r="U27">
        <v>36.6</v>
      </c>
      <c r="V27">
        <v>3.37</v>
      </c>
      <c r="W27">
        <v>12.739999999999998</v>
      </c>
      <c r="X27">
        <v>43.863068205666323</v>
      </c>
      <c r="Y27">
        <v>0</v>
      </c>
      <c r="Z27">
        <v>5.7865909090909087</v>
      </c>
      <c r="AA27">
        <v>4.1534092827004212</v>
      </c>
      <c r="AB27">
        <v>12.06442610652663</v>
      </c>
      <c r="AC27">
        <v>9.0388110570127225</v>
      </c>
      <c r="AD27">
        <v>11.134244511733534</v>
      </c>
      <c r="AE27">
        <v>14.766910673732022</v>
      </c>
      <c r="AF27">
        <v>2.9176217038539551</v>
      </c>
      <c r="AG27">
        <v>12.413128000000002</v>
      </c>
      <c r="AH27">
        <v>34.588679619852165</v>
      </c>
      <c r="AI27">
        <v>1.5065561665357423</v>
      </c>
      <c r="AJ27">
        <v>0</v>
      </c>
      <c r="AK27">
        <v>15.387933806146572</v>
      </c>
      <c r="AL27">
        <v>0</v>
      </c>
      <c r="AM27">
        <v>0</v>
      </c>
      <c r="AN27">
        <v>0</v>
      </c>
      <c r="AO27">
        <v>0</v>
      </c>
      <c r="AP27">
        <v>3.8626120000000008</v>
      </c>
      <c r="AQ27">
        <v>9.2078301587301574</v>
      </c>
      <c r="AR27">
        <v>13.060198369565217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495.9540369780841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2.8900882065681848</v>
      </c>
      <c r="L28">
        <v>131.10999999999999</v>
      </c>
      <c r="M28">
        <v>27.21</v>
      </c>
      <c r="N28">
        <v>35.13000000000001</v>
      </c>
      <c r="O28">
        <v>0</v>
      </c>
      <c r="P28">
        <v>41.306932273874949</v>
      </c>
      <c r="Q28">
        <v>3.5520320549513453</v>
      </c>
      <c r="R28">
        <v>6.9400000000000022</v>
      </c>
      <c r="S28">
        <v>0</v>
      </c>
      <c r="T28">
        <v>0</v>
      </c>
      <c r="U28">
        <v>36.6</v>
      </c>
      <c r="V28">
        <v>3.37</v>
      </c>
      <c r="W28">
        <v>12.739999999999998</v>
      </c>
      <c r="X28">
        <v>43.863068205666323</v>
      </c>
      <c r="Y28">
        <v>0</v>
      </c>
      <c r="Z28">
        <v>5.7865909090909087</v>
      </c>
      <c r="AA28">
        <v>4.1534092827004212</v>
      </c>
      <c r="AB28">
        <v>12.06442610652663</v>
      </c>
      <c r="AC28">
        <v>9.0388110570127225</v>
      </c>
      <c r="AD28">
        <v>11.134244511733534</v>
      </c>
      <c r="AE28">
        <v>14.766910673732022</v>
      </c>
      <c r="AF28">
        <v>2.9176217038539551</v>
      </c>
      <c r="AG28">
        <v>12.413128000000002</v>
      </c>
      <c r="AH28">
        <v>34.588679619852165</v>
      </c>
      <c r="AI28">
        <v>9.7910809112333066</v>
      </c>
      <c r="AJ28">
        <v>0</v>
      </c>
      <c r="AK28">
        <v>15.387933806146572</v>
      </c>
      <c r="AL28">
        <v>0</v>
      </c>
      <c r="AM28">
        <v>0</v>
      </c>
      <c r="AN28">
        <v>0</v>
      </c>
      <c r="AO28">
        <v>0</v>
      </c>
      <c r="AP28">
        <v>3.8626120000000008</v>
      </c>
      <c r="AQ28">
        <v>9.2078301587301574</v>
      </c>
      <c r="AR28">
        <v>13.060198369565217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504.23856172278164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2.8900882065681848</v>
      </c>
      <c r="L29">
        <v>131.10999999999999</v>
      </c>
      <c r="M29">
        <v>27.21</v>
      </c>
      <c r="N29">
        <v>35.13000000000001</v>
      </c>
      <c r="O29">
        <v>0</v>
      </c>
      <c r="P29">
        <v>41.306932273874949</v>
      </c>
      <c r="Q29">
        <v>3.5520320549513453</v>
      </c>
      <c r="R29">
        <v>6.9400000000000022</v>
      </c>
      <c r="S29">
        <v>0</v>
      </c>
      <c r="T29">
        <v>0</v>
      </c>
      <c r="U29">
        <v>36.6</v>
      </c>
      <c r="V29">
        <v>3.37</v>
      </c>
      <c r="W29">
        <v>12.739999999999998</v>
      </c>
      <c r="X29">
        <v>43.863068205666323</v>
      </c>
      <c r="Y29">
        <v>0</v>
      </c>
      <c r="Z29">
        <v>5.7865909090909087</v>
      </c>
      <c r="AA29">
        <v>4.1534092827004212</v>
      </c>
      <c r="AB29">
        <v>12.06442610652663</v>
      </c>
      <c r="AC29">
        <v>9.0388110570127225</v>
      </c>
      <c r="AD29">
        <v>11.134244511733534</v>
      </c>
      <c r="AE29">
        <v>14.766910673732022</v>
      </c>
      <c r="AF29">
        <v>2.9176217038539551</v>
      </c>
      <c r="AG29">
        <v>12.413128000000002</v>
      </c>
      <c r="AH29">
        <v>34.588679619852165</v>
      </c>
      <c r="AI29">
        <v>9.7910809112333066</v>
      </c>
      <c r="AJ29">
        <v>0</v>
      </c>
      <c r="AK29">
        <v>15.387933806146572</v>
      </c>
      <c r="AL29">
        <v>0</v>
      </c>
      <c r="AM29">
        <v>0</v>
      </c>
      <c r="AN29">
        <v>0</v>
      </c>
      <c r="AO29">
        <v>0</v>
      </c>
      <c r="AP29">
        <v>3.2214000000000009</v>
      </c>
      <c r="AQ29">
        <v>9.2078301587301574</v>
      </c>
      <c r="AR29">
        <v>2.2856114130434784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492.82276276625987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2.8900882065681848</v>
      </c>
      <c r="L30">
        <v>131.10999999999999</v>
      </c>
      <c r="M30">
        <v>27.21</v>
      </c>
      <c r="N30">
        <v>35.13000000000001</v>
      </c>
      <c r="O30">
        <v>0</v>
      </c>
      <c r="P30">
        <v>41.306932273874949</v>
      </c>
      <c r="Q30">
        <v>3.5520320549513453</v>
      </c>
      <c r="R30">
        <v>6.9400000000000022</v>
      </c>
      <c r="S30">
        <v>0</v>
      </c>
      <c r="T30">
        <v>0</v>
      </c>
      <c r="U30">
        <v>36.6</v>
      </c>
      <c r="V30">
        <v>3.37</v>
      </c>
      <c r="W30">
        <v>12.739999999999998</v>
      </c>
      <c r="X30">
        <v>43.863068205666323</v>
      </c>
      <c r="Y30">
        <v>0</v>
      </c>
      <c r="Z30">
        <v>5.7865909090909087</v>
      </c>
      <c r="AA30">
        <v>4.1534092827004212</v>
      </c>
      <c r="AB30">
        <v>12.06442610652663</v>
      </c>
      <c r="AC30">
        <v>9.0388110570127225</v>
      </c>
      <c r="AD30">
        <v>11.134244511733534</v>
      </c>
      <c r="AE30">
        <v>14.766910673732022</v>
      </c>
      <c r="AF30">
        <v>2.9176217038539551</v>
      </c>
      <c r="AG30">
        <v>12.413128000000002</v>
      </c>
      <c r="AH30">
        <v>34.588679619852165</v>
      </c>
      <c r="AI30">
        <v>9.7910809112333066</v>
      </c>
      <c r="AJ30">
        <v>0</v>
      </c>
      <c r="AK30">
        <v>15.387933806146572</v>
      </c>
      <c r="AL30">
        <v>0</v>
      </c>
      <c r="AM30">
        <v>0</v>
      </c>
      <c r="AN30">
        <v>0</v>
      </c>
      <c r="AO30">
        <v>0</v>
      </c>
      <c r="AP30">
        <v>3.2214000000000009</v>
      </c>
      <c r="AQ30">
        <v>9.0758952380952351</v>
      </c>
      <c r="AR30">
        <v>1.3038722826086957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491.70908871519026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2.8900882065681848</v>
      </c>
      <c r="L31">
        <v>131.10999999999999</v>
      </c>
      <c r="M31">
        <v>27.21</v>
      </c>
      <c r="N31">
        <v>35.13000000000001</v>
      </c>
      <c r="O31">
        <v>0</v>
      </c>
      <c r="P31">
        <v>41.306932273874949</v>
      </c>
      <c r="Q31">
        <v>3.5520320549513453</v>
      </c>
      <c r="R31">
        <v>6.9400000000000022</v>
      </c>
      <c r="S31">
        <v>0</v>
      </c>
      <c r="T31">
        <v>0</v>
      </c>
      <c r="U31">
        <v>36.6</v>
      </c>
      <c r="V31">
        <v>3.37</v>
      </c>
      <c r="W31">
        <v>12.739999999999998</v>
      </c>
      <c r="X31">
        <v>43.863068205666323</v>
      </c>
      <c r="Y31">
        <v>0</v>
      </c>
      <c r="Z31">
        <v>1.9298863636363637</v>
      </c>
      <c r="AA31">
        <v>3.5030970464135023</v>
      </c>
      <c r="AB31">
        <v>11.687029257314327</v>
      </c>
      <c r="AC31">
        <v>5.7251939689021514</v>
      </c>
      <c r="AD31">
        <v>8.127476911430735</v>
      </c>
      <c r="AE31">
        <v>14.619640423921272</v>
      </c>
      <c r="AF31">
        <v>2.6230983772819472</v>
      </c>
      <c r="AG31">
        <v>12.413128000000002</v>
      </c>
      <c r="AH31">
        <v>34.588679619852165</v>
      </c>
      <c r="AI31">
        <v>9.7910809112333066</v>
      </c>
      <c r="AJ31">
        <v>0</v>
      </c>
      <c r="AK31">
        <v>15.387933806146572</v>
      </c>
      <c r="AL31">
        <v>0</v>
      </c>
      <c r="AM31">
        <v>0</v>
      </c>
      <c r="AN31">
        <v>0</v>
      </c>
      <c r="AO31">
        <v>0</v>
      </c>
      <c r="AP31">
        <v>2.6507520000000007</v>
      </c>
      <c r="AQ31">
        <v>4.4152174603174599</v>
      </c>
      <c r="AR31">
        <v>1.3038722826086957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474.83117104166263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2.8900882065681848</v>
      </c>
      <c r="L32">
        <v>131.10999999999999</v>
      </c>
      <c r="M32">
        <v>27.21</v>
      </c>
      <c r="N32">
        <v>35.13000000000001</v>
      </c>
      <c r="O32">
        <v>0</v>
      </c>
      <c r="P32">
        <v>41.306932273874949</v>
      </c>
      <c r="Q32">
        <v>3.5520320549513453</v>
      </c>
      <c r="R32">
        <v>6.9400000000000022</v>
      </c>
      <c r="S32">
        <v>0</v>
      </c>
      <c r="T32">
        <v>0</v>
      </c>
      <c r="U32">
        <v>36.6</v>
      </c>
      <c r="V32">
        <v>3.37</v>
      </c>
      <c r="W32">
        <v>12.739999999999998</v>
      </c>
      <c r="X32">
        <v>43.863068205666323</v>
      </c>
      <c r="Y32">
        <v>0</v>
      </c>
      <c r="Z32">
        <v>1.9298863636363637</v>
      </c>
      <c r="AA32">
        <v>0</v>
      </c>
      <c r="AB32">
        <v>7.7903300825206294</v>
      </c>
      <c r="AC32">
        <v>2.8625969844510757</v>
      </c>
      <c r="AD32">
        <v>5.3907047691143077</v>
      </c>
      <c r="AE32">
        <v>14.619640423921272</v>
      </c>
      <c r="AF32">
        <v>2.6230983772819472</v>
      </c>
      <c r="AG32">
        <v>12.413128000000002</v>
      </c>
      <c r="AH32">
        <v>26.243708130939812</v>
      </c>
      <c r="AI32">
        <v>9.7910809112333066</v>
      </c>
      <c r="AJ32">
        <v>0</v>
      </c>
      <c r="AK32">
        <v>15.387933806146572</v>
      </c>
      <c r="AL32">
        <v>0</v>
      </c>
      <c r="AM32">
        <v>0</v>
      </c>
      <c r="AN32">
        <v>0</v>
      </c>
      <c r="AO32">
        <v>0</v>
      </c>
      <c r="AP32">
        <v>2.6507520000000007</v>
      </c>
      <c r="AQ32">
        <v>0</v>
      </c>
      <c r="AR32">
        <v>1.3038722826086957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449.07181674445809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2.8900882065681848</v>
      </c>
      <c r="L33">
        <v>131.10999999999999</v>
      </c>
      <c r="M33">
        <v>27.21</v>
      </c>
      <c r="N33">
        <v>35.13000000000001</v>
      </c>
      <c r="O33">
        <v>0</v>
      </c>
      <c r="P33">
        <v>41.306932273874949</v>
      </c>
      <c r="Q33">
        <v>3.5520320549513453</v>
      </c>
      <c r="R33">
        <v>6.9400000000000022</v>
      </c>
      <c r="S33">
        <v>0</v>
      </c>
      <c r="T33">
        <v>0</v>
      </c>
      <c r="U33">
        <v>36.6</v>
      </c>
      <c r="V33">
        <v>3.37</v>
      </c>
      <c r="W33">
        <v>12.739999999999998</v>
      </c>
      <c r="X33">
        <v>43.863068205666323</v>
      </c>
      <c r="Y33">
        <v>0</v>
      </c>
      <c r="Z33">
        <v>1.9298863636363637</v>
      </c>
      <c r="AA33">
        <v>0</v>
      </c>
      <c r="AB33">
        <v>3.5499849962490617</v>
      </c>
      <c r="AC33">
        <v>2.8625969844510757</v>
      </c>
      <c r="AD33">
        <v>2.6938183194549583</v>
      </c>
      <c r="AE33">
        <v>14.619640423921272</v>
      </c>
      <c r="AF33">
        <v>2.6230983772819472</v>
      </c>
      <c r="AG33">
        <v>12.413128000000002</v>
      </c>
      <c r="AH33">
        <v>26.243708130939812</v>
      </c>
      <c r="AI33">
        <v>9.7910809112333066</v>
      </c>
      <c r="AJ33">
        <v>0</v>
      </c>
      <c r="AK33">
        <v>15.387933806146572</v>
      </c>
      <c r="AL33">
        <v>0</v>
      </c>
      <c r="AM33">
        <v>0</v>
      </c>
      <c r="AN33">
        <v>0</v>
      </c>
      <c r="AO33">
        <v>0</v>
      </c>
      <c r="AP33">
        <v>2.6507520000000007</v>
      </c>
      <c r="AQ33">
        <v>0</v>
      </c>
      <c r="AR33">
        <v>1.3038722826086957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442.1345852085272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2.8900882065681848</v>
      </c>
      <c r="L34">
        <v>131.10999999999999</v>
      </c>
      <c r="M34">
        <v>27.21</v>
      </c>
      <c r="N34">
        <v>35.13000000000001</v>
      </c>
      <c r="O34">
        <v>0</v>
      </c>
      <c r="P34">
        <v>41.306932273874949</v>
      </c>
      <c r="Q34">
        <v>3.5520320549513453</v>
      </c>
      <c r="R34">
        <v>6.9400000000000022</v>
      </c>
      <c r="S34">
        <v>0</v>
      </c>
      <c r="T34">
        <v>0</v>
      </c>
      <c r="U34">
        <v>36.6</v>
      </c>
      <c r="V34">
        <v>3.37</v>
      </c>
      <c r="W34">
        <v>12.739999999999998</v>
      </c>
      <c r="X34">
        <v>43.863068205666323</v>
      </c>
      <c r="Y34">
        <v>0</v>
      </c>
      <c r="Z34">
        <v>1.9298863636363637</v>
      </c>
      <c r="AA34">
        <v>0</v>
      </c>
      <c r="AB34">
        <v>3.5499849962490617</v>
      </c>
      <c r="AC34">
        <v>2.8625969844510757</v>
      </c>
      <c r="AD34">
        <v>2.6938183194549583</v>
      </c>
      <c r="AE34">
        <v>14.619640423921272</v>
      </c>
      <c r="AF34">
        <v>2.6230983772819472</v>
      </c>
      <c r="AG34">
        <v>12.413128000000002</v>
      </c>
      <c r="AH34">
        <v>20.751980570221754</v>
      </c>
      <c r="AI34">
        <v>1.5065561665357423</v>
      </c>
      <c r="AJ34">
        <v>0</v>
      </c>
      <c r="AK34">
        <v>15.387933806146572</v>
      </c>
      <c r="AL34">
        <v>0</v>
      </c>
      <c r="AM34">
        <v>0</v>
      </c>
      <c r="AN34">
        <v>0</v>
      </c>
      <c r="AO34">
        <v>0</v>
      </c>
      <c r="AP34">
        <v>2.6507520000000007</v>
      </c>
      <c r="AQ34">
        <v>0</v>
      </c>
      <c r="AR34">
        <v>1.3038722826086957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428.3583329031116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</v>
      </c>
      <c r="L35">
        <v>131.10999999999999</v>
      </c>
      <c r="M35">
        <v>27.21</v>
      </c>
      <c r="N35">
        <v>35.13000000000001</v>
      </c>
      <c r="O35">
        <v>0</v>
      </c>
      <c r="P35">
        <v>41.306932273874949</v>
      </c>
      <c r="Q35">
        <v>3.5520320549513453</v>
      </c>
      <c r="R35">
        <v>6.9400000000000022</v>
      </c>
      <c r="S35">
        <v>0</v>
      </c>
      <c r="T35">
        <v>0</v>
      </c>
      <c r="U35">
        <v>38.258466164207825</v>
      </c>
      <c r="V35">
        <v>3.37</v>
      </c>
      <c r="W35">
        <v>12.739999999999998</v>
      </c>
      <c r="X35">
        <v>43.863068205666323</v>
      </c>
      <c r="Y35">
        <v>0</v>
      </c>
      <c r="Z35">
        <v>1.9298863636363637</v>
      </c>
      <c r="AA35">
        <v>0</v>
      </c>
      <c r="AB35">
        <v>3.5499849962490617</v>
      </c>
      <c r="AC35">
        <v>2.8625969844510757</v>
      </c>
      <c r="AD35">
        <v>2.6938183194549583</v>
      </c>
      <c r="AE35">
        <v>9.7474496593489786</v>
      </c>
      <c r="AF35">
        <v>2.6230983772819472</v>
      </c>
      <c r="AG35">
        <v>12.413128000000002</v>
      </c>
      <c r="AH35">
        <v>12.606429355860614</v>
      </c>
      <c r="AI35">
        <v>0.75481225451688927</v>
      </c>
      <c r="AJ35">
        <v>0</v>
      </c>
      <c r="AK35">
        <v>15.387933806146572</v>
      </c>
      <c r="AL35">
        <v>0</v>
      </c>
      <c r="AM35">
        <v>0</v>
      </c>
      <c r="AN35">
        <v>0</v>
      </c>
      <c r="AO35">
        <v>0</v>
      </c>
      <c r="AP35">
        <v>2.4636040000000001</v>
      </c>
      <c r="AQ35">
        <v>0</v>
      </c>
      <c r="AR35">
        <v>1.3038722826086957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416.0600769697989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</v>
      </c>
      <c r="L36">
        <v>131.10999999999999</v>
      </c>
      <c r="M36">
        <v>27.21</v>
      </c>
      <c r="N36">
        <v>35.13000000000001</v>
      </c>
      <c r="O36">
        <v>0</v>
      </c>
      <c r="P36">
        <v>41.306932273874949</v>
      </c>
      <c r="Q36">
        <v>3.5520320549513453</v>
      </c>
      <c r="R36">
        <v>6.9400000000000022</v>
      </c>
      <c r="S36">
        <v>0</v>
      </c>
      <c r="T36">
        <v>0</v>
      </c>
      <c r="U36">
        <v>40.76</v>
      </c>
      <c r="V36">
        <v>3.37</v>
      </c>
      <c r="W36">
        <v>12.739999999999998</v>
      </c>
      <c r="X36">
        <v>43.863068205666323</v>
      </c>
      <c r="Y36">
        <v>0</v>
      </c>
      <c r="Z36">
        <v>1.9206818181818182</v>
      </c>
      <c r="AA36">
        <v>0</v>
      </c>
      <c r="AB36">
        <v>0.70876969242310561</v>
      </c>
      <c r="AC36">
        <v>2.8625969844510757</v>
      </c>
      <c r="AD36">
        <v>2.6938183194549583</v>
      </c>
      <c r="AE36">
        <v>9.7474496593489786</v>
      </c>
      <c r="AF36">
        <v>2.6230983772819472</v>
      </c>
      <c r="AG36">
        <v>12.413128000000002</v>
      </c>
      <c r="AH36">
        <v>12.606429355860614</v>
      </c>
      <c r="AI36">
        <v>0</v>
      </c>
      <c r="AJ36">
        <v>0</v>
      </c>
      <c r="AK36">
        <v>15.387933806146572</v>
      </c>
      <c r="AL36">
        <v>0</v>
      </c>
      <c r="AM36">
        <v>0</v>
      </c>
      <c r="AN36">
        <v>0</v>
      </c>
      <c r="AO36">
        <v>0</v>
      </c>
      <c r="AP36">
        <v>2.4636040000000001</v>
      </c>
      <c r="AQ36">
        <v>0</v>
      </c>
      <c r="AR36">
        <v>2.2856114130434784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415.9381178322285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2.89</v>
      </c>
      <c r="L37">
        <v>131.11000000000001</v>
      </c>
      <c r="M37">
        <v>27.21</v>
      </c>
      <c r="N37">
        <v>35.13000000000001</v>
      </c>
      <c r="O37">
        <v>0</v>
      </c>
      <c r="P37">
        <v>41.306932273874949</v>
      </c>
      <c r="Q37">
        <v>3.5499999999999994</v>
      </c>
      <c r="R37">
        <v>6.94</v>
      </c>
      <c r="S37">
        <v>0</v>
      </c>
      <c r="T37">
        <v>0</v>
      </c>
      <c r="U37">
        <v>42.7</v>
      </c>
      <c r="V37">
        <v>3.37</v>
      </c>
      <c r="W37">
        <v>12.739999999999998</v>
      </c>
      <c r="X37">
        <v>43.863068205666323</v>
      </c>
      <c r="Y37">
        <v>0</v>
      </c>
      <c r="Z37">
        <v>1.9206818181818182</v>
      </c>
      <c r="AA37">
        <v>0</v>
      </c>
      <c r="AB37">
        <v>3.5499849962490617</v>
      </c>
      <c r="AC37">
        <v>2.8625969844510757</v>
      </c>
      <c r="AD37">
        <v>2.6938183194549583</v>
      </c>
      <c r="AE37">
        <v>9.7474496593489786</v>
      </c>
      <c r="AF37">
        <v>2.6230983772819472</v>
      </c>
      <c r="AG37">
        <v>12.413128000000002</v>
      </c>
      <c r="AH37">
        <v>12.606429355860614</v>
      </c>
      <c r="AI37">
        <v>0</v>
      </c>
      <c r="AJ37">
        <v>0</v>
      </c>
      <c r="AK37">
        <v>15.387933806146572</v>
      </c>
      <c r="AL37">
        <v>0</v>
      </c>
      <c r="AM37">
        <v>0</v>
      </c>
      <c r="AN37">
        <v>0</v>
      </c>
      <c r="AO37">
        <v>0</v>
      </c>
      <c r="AP37">
        <v>2.4636040000000001</v>
      </c>
      <c r="AQ37">
        <v>0</v>
      </c>
      <c r="AR37">
        <v>12.081527173913043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430.51321684197273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2.89</v>
      </c>
      <c r="L38">
        <v>131.11000000000001</v>
      </c>
      <c r="M38">
        <v>27.21</v>
      </c>
      <c r="N38">
        <v>35.13000000000001</v>
      </c>
      <c r="O38">
        <v>0</v>
      </c>
      <c r="P38">
        <v>41.306932273874949</v>
      </c>
      <c r="Q38">
        <v>3.5499999999999994</v>
      </c>
      <c r="R38">
        <v>6.94</v>
      </c>
      <c r="S38">
        <v>0</v>
      </c>
      <c r="T38">
        <v>0</v>
      </c>
      <c r="U38">
        <v>43.95</v>
      </c>
      <c r="V38">
        <v>3.37</v>
      </c>
      <c r="W38">
        <v>12.739999999999998</v>
      </c>
      <c r="X38">
        <v>43.863068205666323</v>
      </c>
      <c r="Y38">
        <v>0</v>
      </c>
      <c r="Z38">
        <v>1.9206818181818182</v>
      </c>
      <c r="AA38">
        <v>0</v>
      </c>
      <c r="AB38">
        <v>3.5499849962490617</v>
      </c>
      <c r="AC38">
        <v>2.8625969844510757</v>
      </c>
      <c r="AD38">
        <v>2.6938183194549583</v>
      </c>
      <c r="AE38">
        <v>9.7474496593489786</v>
      </c>
      <c r="AF38">
        <v>2.6230983772819472</v>
      </c>
      <c r="AG38">
        <v>12.413128000000002</v>
      </c>
      <c r="AH38">
        <v>12.376329039070752</v>
      </c>
      <c r="AI38">
        <v>0</v>
      </c>
      <c r="AJ38">
        <v>0</v>
      </c>
      <c r="AK38">
        <v>15.387933806146572</v>
      </c>
      <c r="AL38">
        <v>0</v>
      </c>
      <c r="AM38">
        <v>0</v>
      </c>
      <c r="AN38">
        <v>0</v>
      </c>
      <c r="AO38">
        <v>0</v>
      </c>
      <c r="AP38">
        <v>2.4636040000000001</v>
      </c>
      <c r="AQ38">
        <v>0</v>
      </c>
      <c r="AR38">
        <v>12.081527173913043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431.53311652518289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2.89</v>
      </c>
      <c r="L39">
        <v>131.11000000000001</v>
      </c>
      <c r="M39">
        <v>27.21</v>
      </c>
      <c r="N39">
        <v>35.13000000000001</v>
      </c>
      <c r="O39">
        <v>0</v>
      </c>
      <c r="P39">
        <v>41.306932273874949</v>
      </c>
      <c r="Q39">
        <v>3.5499999999999994</v>
      </c>
      <c r="R39">
        <v>6.94</v>
      </c>
      <c r="S39">
        <v>0</v>
      </c>
      <c r="T39">
        <v>0</v>
      </c>
      <c r="U39">
        <v>44.780000000000008</v>
      </c>
      <c r="V39">
        <v>3.37</v>
      </c>
      <c r="W39">
        <v>13.2268582284493</v>
      </c>
      <c r="X39">
        <v>43.863068205666323</v>
      </c>
      <c r="Y39">
        <v>0</v>
      </c>
      <c r="Z39">
        <v>1.9206818181818182</v>
      </c>
      <c r="AA39">
        <v>0</v>
      </c>
      <c r="AB39">
        <v>0.70876969242310561</v>
      </c>
      <c r="AC39">
        <v>2.8625969844510757</v>
      </c>
      <c r="AD39">
        <v>2.6938183194549583</v>
      </c>
      <c r="AE39">
        <v>9.7474496593489786</v>
      </c>
      <c r="AF39">
        <v>2.6230983772819472</v>
      </c>
      <c r="AG39">
        <v>12.413128000000002</v>
      </c>
      <c r="AH39">
        <v>11.765796198521649</v>
      </c>
      <c r="AI39">
        <v>0</v>
      </c>
      <c r="AJ39">
        <v>0</v>
      </c>
      <c r="AK39">
        <v>15.387933806146572</v>
      </c>
      <c r="AL39">
        <v>0</v>
      </c>
      <c r="AM39">
        <v>0</v>
      </c>
      <c r="AN39">
        <v>0</v>
      </c>
      <c r="AO39">
        <v>0</v>
      </c>
      <c r="AP39">
        <v>2.4636040000000001</v>
      </c>
      <c r="AQ39">
        <v>0</v>
      </c>
      <c r="AR39">
        <v>2.2856114130434784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419.60231084838756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</v>
      </c>
      <c r="L40">
        <v>131.11000000000001</v>
      </c>
      <c r="M40">
        <v>27.21</v>
      </c>
      <c r="N40">
        <v>35.13000000000001</v>
      </c>
      <c r="O40">
        <v>0</v>
      </c>
      <c r="P40">
        <v>41.306932273874949</v>
      </c>
      <c r="Q40">
        <v>3.5499999999999994</v>
      </c>
      <c r="R40">
        <v>6.94</v>
      </c>
      <c r="S40">
        <v>0</v>
      </c>
      <c r="T40">
        <v>0</v>
      </c>
      <c r="U40">
        <v>45.61153393421673</v>
      </c>
      <c r="V40">
        <v>3.37</v>
      </c>
      <c r="W40">
        <v>13.79</v>
      </c>
      <c r="X40">
        <v>43.863068205666323</v>
      </c>
      <c r="Y40">
        <v>0</v>
      </c>
      <c r="Z40">
        <v>1.9206818181818182</v>
      </c>
      <c r="AA40">
        <v>0</v>
      </c>
      <c r="AB40">
        <v>0.70876969242310561</v>
      </c>
      <c r="AC40">
        <v>2.8625969844510757</v>
      </c>
      <c r="AD40">
        <v>2.6938183194549583</v>
      </c>
      <c r="AE40">
        <v>9.7474496593489786</v>
      </c>
      <c r="AF40">
        <v>2.6230983772819472</v>
      </c>
      <c r="AG40">
        <v>12.413128000000002</v>
      </c>
      <c r="AH40">
        <v>11.765796198521649</v>
      </c>
      <c r="AI40">
        <v>0</v>
      </c>
      <c r="AJ40">
        <v>0</v>
      </c>
      <c r="AK40">
        <v>15.387933806146572</v>
      </c>
      <c r="AL40">
        <v>0</v>
      </c>
      <c r="AM40">
        <v>0</v>
      </c>
      <c r="AN40">
        <v>0</v>
      </c>
      <c r="AO40">
        <v>0</v>
      </c>
      <c r="AP40">
        <v>2.4636040000000001</v>
      </c>
      <c r="AQ40">
        <v>0</v>
      </c>
      <c r="AR40">
        <v>1.3038722826086957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420.01524742372021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</v>
      </c>
      <c r="L41">
        <v>131.11000000000001</v>
      </c>
      <c r="M41">
        <v>27.21</v>
      </c>
      <c r="N41">
        <v>35.13000000000001</v>
      </c>
      <c r="O41">
        <v>0</v>
      </c>
      <c r="P41">
        <v>41.306932273874949</v>
      </c>
      <c r="Q41">
        <v>3.5499999999999994</v>
      </c>
      <c r="R41">
        <v>6.94</v>
      </c>
      <c r="S41">
        <v>0</v>
      </c>
      <c r="T41">
        <v>0</v>
      </c>
      <c r="U41">
        <v>46.44</v>
      </c>
      <c r="V41">
        <v>3.3722362309223626</v>
      </c>
      <c r="W41">
        <v>13.47</v>
      </c>
      <c r="X41">
        <v>43.863068205666323</v>
      </c>
      <c r="Y41">
        <v>0</v>
      </c>
      <c r="Z41">
        <v>0</v>
      </c>
      <c r="AA41">
        <v>0</v>
      </c>
      <c r="AB41">
        <v>0.70876969242310561</v>
      </c>
      <c r="AC41">
        <v>2.8625969844510757</v>
      </c>
      <c r="AD41">
        <v>2.6938183194549583</v>
      </c>
      <c r="AE41">
        <v>9.7474496593489786</v>
      </c>
      <c r="AF41">
        <v>2.6230983772819472</v>
      </c>
      <c r="AG41">
        <v>12.413128000000002</v>
      </c>
      <c r="AH41">
        <v>11.765796198521649</v>
      </c>
      <c r="AI41">
        <v>0</v>
      </c>
      <c r="AJ41">
        <v>0</v>
      </c>
      <c r="AK41">
        <v>15.387933806146572</v>
      </c>
      <c r="AL41">
        <v>0</v>
      </c>
      <c r="AM41">
        <v>0</v>
      </c>
      <c r="AN41">
        <v>0</v>
      </c>
      <c r="AO41">
        <v>0</v>
      </c>
      <c r="AP41">
        <v>2.4636040000000001</v>
      </c>
      <c r="AQ41">
        <v>0</v>
      </c>
      <c r="AR41">
        <v>1.3038722826086957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418.60526790224401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2.8900000000000006</v>
      </c>
      <c r="L42">
        <v>131.11000000000001</v>
      </c>
      <c r="M42">
        <v>27.21</v>
      </c>
      <c r="N42">
        <v>35.13000000000001</v>
      </c>
      <c r="O42">
        <v>0</v>
      </c>
      <c r="P42">
        <v>41.306932273874949</v>
      </c>
      <c r="Q42">
        <v>3.5499999999999994</v>
      </c>
      <c r="R42">
        <v>6.94</v>
      </c>
      <c r="S42">
        <v>0</v>
      </c>
      <c r="T42">
        <v>0</v>
      </c>
      <c r="U42">
        <v>47.27000000000001</v>
      </c>
      <c r="V42">
        <v>3.3722362309223626</v>
      </c>
      <c r="W42">
        <v>13.47</v>
      </c>
      <c r="X42">
        <v>43.863068205666323</v>
      </c>
      <c r="Y42">
        <v>0</v>
      </c>
      <c r="Z42">
        <v>0</v>
      </c>
      <c r="AA42">
        <v>0</v>
      </c>
      <c r="AB42">
        <v>0.70876969242310561</v>
      </c>
      <c r="AC42">
        <v>2.8625969844510757</v>
      </c>
      <c r="AD42">
        <v>2.6938183194549583</v>
      </c>
      <c r="AE42">
        <v>9.7474496593489786</v>
      </c>
      <c r="AF42">
        <v>2.6230983772819472</v>
      </c>
      <c r="AG42">
        <v>12.413128000000002</v>
      </c>
      <c r="AH42">
        <v>6.9183495248152065</v>
      </c>
      <c r="AI42">
        <v>0</v>
      </c>
      <c r="AJ42">
        <v>0</v>
      </c>
      <c r="AK42">
        <v>15.387933806146572</v>
      </c>
      <c r="AL42">
        <v>0</v>
      </c>
      <c r="AM42">
        <v>0</v>
      </c>
      <c r="AN42">
        <v>0</v>
      </c>
      <c r="AO42">
        <v>0</v>
      </c>
      <c r="AP42">
        <v>2.4636040000000001</v>
      </c>
      <c r="AQ42">
        <v>0</v>
      </c>
      <c r="AR42">
        <v>1.3038722826086957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414.58782122853756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</v>
      </c>
      <c r="L43">
        <v>131.11000000000001</v>
      </c>
      <c r="M43">
        <v>27.21</v>
      </c>
      <c r="N43">
        <v>35.13000000000001</v>
      </c>
      <c r="O43">
        <v>0</v>
      </c>
      <c r="P43">
        <v>41.306932273874949</v>
      </c>
      <c r="Q43">
        <v>3.5499999999999994</v>
      </c>
      <c r="R43">
        <v>6.94</v>
      </c>
      <c r="S43">
        <v>0</v>
      </c>
      <c r="T43">
        <v>0</v>
      </c>
      <c r="U43">
        <v>47.411533956708837</v>
      </c>
      <c r="V43">
        <v>3.3722362309223626</v>
      </c>
      <c r="W43">
        <v>13.47</v>
      </c>
      <c r="X43">
        <v>43.863068205666323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2.6938183194549583</v>
      </c>
      <c r="AE43">
        <v>9.7474496593489786</v>
      </c>
      <c r="AF43">
        <v>2.6230983772819472</v>
      </c>
      <c r="AG43">
        <v>12.413128000000002</v>
      </c>
      <c r="AH43">
        <v>6.9183495248152065</v>
      </c>
      <c r="AI43">
        <v>0</v>
      </c>
      <c r="AJ43">
        <v>0</v>
      </c>
      <c r="AK43">
        <v>15.387933806146572</v>
      </c>
      <c r="AL43">
        <v>0</v>
      </c>
      <c r="AM43">
        <v>0</v>
      </c>
      <c r="AN43">
        <v>0</v>
      </c>
      <c r="AO43">
        <v>0</v>
      </c>
      <c r="AP43">
        <v>2.4636040000000001</v>
      </c>
      <c r="AQ43">
        <v>0</v>
      </c>
      <c r="AR43">
        <v>1.3038722826086957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411.86675820079529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</v>
      </c>
      <c r="L44">
        <v>131.11000000000001</v>
      </c>
      <c r="M44">
        <v>27.21</v>
      </c>
      <c r="N44">
        <v>35.13000000000001</v>
      </c>
      <c r="O44">
        <v>0</v>
      </c>
      <c r="P44">
        <v>41.306932273874949</v>
      </c>
      <c r="Q44">
        <v>3.5499999999999994</v>
      </c>
      <c r="R44">
        <v>6.94</v>
      </c>
      <c r="S44">
        <v>0</v>
      </c>
      <c r="T44">
        <v>0</v>
      </c>
      <c r="U44">
        <v>47.411533956708837</v>
      </c>
      <c r="V44">
        <v>3.3722362309223626</v>
      </c>
      <c r="W44">
        <v>13.47</v>
      </c>
      <c r="X44">
        <v>43.863068205666323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2.6938183194549583</v>
      </c>
      <c r="AE44">
        <v>9.7474496593489786</v>
      </c>
      <c r="AF44">
        <v>2.6230983772819472</v>
      </c>
      <c r="AG44">
        <v>12.413128000000002</v>
      </c>
      <c r="AH44">
        <v>6.9183495248152065</v>
      </c>
      <c r="AI44">
        <v>0</v>
      </c>
      <c r="AJ44">
        <v>0</v>
      </c>
      <c r="AK44">
        <v>15.387933806146572</v>
      </c>
      <c r="AL44">
        <v>0</v>
      </c>
      <c r="AM44">
        <v>0</v>
      </c>
      <c r="AN44">
        <v>0</v>
      </c>
      <c r="AO44">
        <v>0</v>
      </c>
      <c r="AP44">
        <v>2.4636040000000001</v>
      </c>
      <c r="AQ44">
        <v>0</v>
      </c>
      <c r="AR44">
        <v>1.3038722826086957</v>
      </c>
      <c r="AS44">
        <v>1.352963871543265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411.86675820079529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</v>
      </c>
      <c r="L45">
        <v>131.11000000000001</v>
      </c>
      <c r="M45">
        <v>27.21</v>
      </c>
      <c r="N45">
        <v>35.13000000000001</v>
      </c>
      <c r="O45">
        <v>0</v>
      </c>
      <c r="P45">
        <v>41.306932273874949</v>
      </c>
      <c r="Q45">
        <v>3.5476583113456464</v>
      </c>
      <c r="R45">
        <v>6.94</v>
      </c>
      <c r="S45">
        <v>0</v>
      </c>
      <c r="T45">
        <v>0</v>
      </c>
      <c r="U45">
        <v>47.411533956708837</v>
      </c>
      <c r="V45">
        <v>3.3699999999999997</v>
      </c>
      <c r="W45">
        <v>13.47</v>
      </c>
      <c r="X45">
        <v>43.863068205666323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2.6938183194549583</v>
      </c>
      <c r="AE45">
        <v>9.7474496593489786</v>
      </c>
      <c r="AF45">
        <v>2.6230983772819472</v>
      </c>
      <c r="AG45">
        <v>12.413128000000002</v>
      </c>
      <c r="AH45">
        <v>6.9183495248152065</v>
      </c>
      <c r="AI45">
        <v>0</v>
      </c>
      <c r="AJ45">
        <v>0</v>
      </c>
      <c r="AK45">
        <v>15.387933806146572</v>
      </c>
      <c r="AL45">
        <v>0</v>
      </c>
      <c r="AM45">
        <v>0</v>
      </c>
      <c r="AN45">
        <v>0</v>
      </c>
      <c r="AO45">
        <v>0</v>
      </c>
      <c r="AP45">
        <v>3.8626120000000008</v>
      </c>
      <c r="AQ45">
        <v>0</v>
      </c>
      <c r="AR45">
        <v>12.081527173913043</v>
      </c>
      <c r="AS45">
        <v>7.9551821290514431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430.64106143003119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</v>
      </c>
      <c r="L46">
        <v>131.11000000000001</v>
      </c>
      <c r="M46">
        <v>27.21</v>
      </c>
      <c r="N46">
        <v>35.13000000000001</v>
      </c>
      <c r="O46">
        <v>0</v>
      </c>
      <c r="P46">
        <v>41.306932273874949</v>
      </c>
      <c r="Q46">
        <v>3.5476583113456464</v>
      </c>
      <c r="R46">
        <v>6.94</v>
      </c>
      <c r="S46">
        <v>0</v>
      </c>
      <c r="T46">
        <v>0</v>
      </c>
      <c r="U46">
        <v>47.411533956708837</v>
      </c>
      <c r="V46">
        <v>3.3699999999999997</v>
      </c>
      <c r="W46">
        <v>13.47</v>
      </c>
      <c r="X46">
        <v>43.863068205666323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2.6938183194549583</v>
      </c>
      <c r="AE46">
        <v>9.7474496593489786</v>
      </c>
      <c r="AF46">
        <v>2.6230983772819472</v>
      </c>
      <c r="AG46">
        <v>12.413128000000002</v>
      </c>
      <c r="AH46">
        <v>6.9183495248152065</v>
      </c>
      <c r="AI46">
        <v>0</v>
      </c>
      <c r="AJ46">
        <v>0</v>
      </c>
      <c r="AK46">
        <v>15.387933806146572</v>
      </c>
      <c r="AL46">
        <v>0</v>
      </c>
      <c r="AM46">
        <v>0</v>
      </c>
      <c r="AN46">
        <v>0</v>
      </c>
      <c r="AO46">
        <v>0</v>
      </c>
      <c r="AP46">
        <v>3.8626120000000008</v>
      </c>
      <c r="AQ46">
        <v>0</v>
      </c>
      <c r="AR46">
        <v>12.081527173913043</v>
      </c>
      <c r="AS46">
        <v>7.9551821290514431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430.64106143003119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</v>
      </c>
      <c r="L47">
        <v>131.11000000000001</v>
      </c>
      <c r="M47">
        <v>27.21</v>
      </c>
      <c r="N47">
        <v>35.13000000000001</v>
      </c>
      <c r="O47">
        <v>0</v>
      </c>
      <c r="P47">
        <v>41.306932273874949</v>
      </c>
      <c r="Q47">
        <v>3.5476583113456464</v>
      </c>
      <c r="R47">
        <v>6.94</v>
      </c>
      <c r="S47">
        <v>0</v>
      </c>
      <c r="T47">
        <v>0</v>
      </c>
      <c r="U47">
        <v>47.101523926618569</v>
      </c>
      <c r="V47">
        <v>3.37</v>
      </c>
      <c r="W47">
        <v>13.47</v>
      </c>
      <c r="X47">
        <v>43.863068205666323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2.6938183194549583</v>
      </c>
      <c r="AE47">
        <v>9.7474496593489786</v>
      </c>
      <c r="AF47">
        <v>2.6230983772819472</v>
      </c>
      <c r="AG47">
        <v>12.413128000000002</v>
      </c>
      <c r="AH47">
        <v>6.9183495248152065</v>
      </c>
      <c r="AI47">
        <v>0</v>
      </c>
      <c r="AJ47">
        <v>0</v>
      </c>
      <c r="AK47">
        <v>15.387933806146572</v>
      </c>
      <c r="AL47">
        <v>0</v>
      </c>
      <c r="AM47">
        <v>0</v>
      </c>
      <c r="AN47">
        <v>0</v>
      </c>
      <c r="AO47">
        <v>0</v>
      </c>
      <c r="AP47">
        <v>2.6507520000000007</v>
      </c>
      <c r="AQ47">
        <v>0</v>
      </c>
      <c r="AR47">
        <v>0.97867119565217398</v>
      </c>
      <c r="AS47">
        <v>7.9551821290514431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418.01633542168003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</v>
      </c>
      <c r="L48">
        <v>131.11000000000001</v>
      </c>
      <c r="M48">
        <v>27.21</v>
      </c>
      <c r="N48">
        <v>35.13000000000001</v>
      </c>
      <c r="O48">
        <v>0</v>
      </c>
      <c r="P48">
        <v>41.306932273874949</v>
      </c>
      <c r="Q48">
        <v>3.5476583113456464</v>
      </c>
      <c r="R48">
        <v>6.94</v>
      </c>
      <c r="S48">
        <v>0</v>
      </c>
      <c r="T48">
        <v>0</v>
      </c>
      <c r="U48">
        <v>47.101523926618569</v>
      </c>
      <c r="V48">
        <v>3.37</v>
      </c>
      <c r="W48">
        <v>13.47</v>
      </c>
      <c r="X48">
        <v>43.863068205666323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2.6938183194549583</v>
      </c>
      <c r="AE48">
        <v>9.7474496593489786</v>
      </c>
      <c r="AF48">
        <v>2.6230983772819472</v>
      </c>
      <c r="AG48">
        <v>12.413128000000002</v>
      </c>
      <c r="AH48">
        <v>6.9183495248152065</v>
      </c>
      <c r="AI48">
        <v>0</v>
      </c>
      <c r="AJ48">
        <v>0</v>
      </c>
      <c r="AK48">
        <v>15.387933806146572</v>
      </c>
      <c r="AL48">
        <v>0</v>
      </c>
      <c r="AM48">
        <v>0</v>
      </c>
      <c r="AN48">
        <v>0</v>
      </c>
      <c r="AO48">
        <v>0</v>
      </c>
      <c r="AP48">
        <v>2.6507520000000007</v>
      </c>
      <c r="AQ48">
        <v>0</v>
      </c>
      <c r="AR48">
        <v>0.97867119565217398</v>
      </c>
      <c r="AS48">
        <v>7.9551821290514431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418.01633542168003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</v>
      </c>
      <c r="L49">
        <v>131.10999999999999</v>
      </c>
      <c r="M49">
        <v>27.21</v>
      </c>
      <c r="N49">
        <v>35.13000000000001</v>
      </c>
      <c r="O49">
        <v>0</v>
      </c>
      <c r="P49">
        <v>41.306932273874949</v>
      </c>
      <c r="Q49">
        <v>3.5520320549513453</v>
      </c>
      <c r="R49">
        <v>6.9400000000000022</v>
      </c>
      <c r="S49">
        <v>0</v>
      </c>
      <c r="T49">
        <v>0</v>
      </c>
      <c r="U49">
        <v>47.101523926618569</v>
      </c>
      <c r="V49">
        <v>3.37</v>
      </c>
      <c r="W49">
        <v>13.47</v>
      </c>
      <c r="X49">
        <v>43.863068205666323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2.6938183194549583</v>
      </c>
      <c r="AE49">
        <v>9.7474496593489786</v>
      </c>
      <c r="AF49">
        <v>2.6230983772819472</v>
      </c>
      <c r="AG49">
        <v>12.413128000000002</v>
      </c>
      <c r="AH49">
        <v>6.9183495248152065</v>
      </c>
      <c r="AI49">
        <v>0</v>
      </c>
      <c r="AJ49">
        <v>0</v>
      </c>
      <c r="AK49">
        <v>15.387933806146572</v>
      </c>
      <c r="AL49">
        <v>0</v>
      </c>
      <c r="AM49">
        <v>0</v>
      </c>
      <c r="AN49">
        <v>0</v>
      </c>
      <c r="AO49">
        <v>0</v>
      </c>
      <c r="AP49">
        <v>2.6507520000000007</v>
      </c>
      <c r="AQ49">
        <v>0</v>
      </c>
      <c r="AR49">
        <v>0.97867119565217398</v>
      </c>
      <c r="AS49">
        <v>7.9551821290514431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418.02070916528567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</v>
      </c>
      <c r="L50">
        <v>131.10999999999999</v>
      </c>
      <c r="M50">
        <v>27.21</v>
      </c>
      <c r="N50">
        <v>35.13000000000001</v>
      </c>
      <c r="O50">
        <v>0</v>
      </c>
      <c r="P50">
        <v>41.306932273874949</v>
      </c>
      <c r="Q50">
        <v>3.5520320549513453</v>
      </c>
      <c r="R50">
        <v>6.9400000000000022</v>
      </c>
      <c r="S50">
        <v>0</v>
      </c>
      <c r="T50">
        <v>0</v>
      </c>
      <c r="U50">
        <v>47.101523926618569</v>
      </c>
      <c r="V50">
        <v>3.37</v>
      </c>
      <c r="W50">
        <v>13.47</v>
      </c>
      <c r="X50">
        <v>43.863068205666323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2.6938183194549583</v>
      </c>
      <c r="AE50">
        <v>9.7474496593489786</v>
      </c>
      <c r="AF50">
        <v>2.6230983772819472</v>
      </c>
      <c r="AG50">
        <v>12.413128000000002</v>
      </c>
      <c r="AH50">
        <v>6.9183495248152065</v>
      </c>
      <c r="AI50">
        <v>0</v>
      </c>
      <c r="AJ50">
        <v>0</v>
      </c>
      <c r="AK50">
        <v>15.387933806146572</v>
      </c>
      <c r="AL50">
        <v>0</v>
      </c>
      <c r="AM50">
        <v>0</v>
      </c>
      <c r="AN50">
        <v>0</v>
      </c>
      <c r="AO50">
        <v>0</v>
      </c>
      <c r="AP50">
        <v>2.6507520000000007</v>
      </c>
      <c r="AQ50">
        <v>0</v>
      </c>
      <c r="AR50">
        <v>0.97867119565217398</v>
      </c>
      <c r="AS50">
        <v>7.9551821290514431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418.02070916528567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</v>
      </c>
      <c r="L51">
        <v>131.10999999999999</v>
      </c>
      <c r="M51">
        <v>27.21</v>
      </c>
      <c r="N51">
        <v>35.13000000000001</v>
      </c>
      <c r="O51">
        <v>0</v>
      </c>
      <c r="P51">
        <v>41.306932273874949</v>
      </c>
      <c r="Q51">
        <v>3.5520320549513453</v>
      </c>
      <c r="R51">
        <v>6.9400000000000022</v>
      </c>
      <c r="S51">
        <v>0</v>
      </c>
      <c r="T51">
        <v>0</v>
      </c>
      <c r="U51">
        <v>47.101523926618569</v>
      </c>
      <c r="V51">
        <v>3.37</v>
      </c>
      <c r="W51">
        <v>13.47</v>
      </c>
      <c r="X51">
        <v>43.863068205666323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2.6938183194549583</v>
      </c>
      <c r="AE51">
        <v>9.7474496593489786</v>
      </c>
      <c r="AF51">
        <v>2.6230983772819472</v>
      </c>
      <c r="AG51">
        <v>12.413128000000002</v>
      </c>
      <c r="AH51">
        <v>6.9183495248152065</v>
      </c>
      <c r="AI51">
        <v>0</v>
      </c>
      <c r="AJ51">
        <v>0</v>
      </c>
      <c r="AK51">
        <v>15.387933806146572</v>
      </c>
      <c r="AL51">
        <v>0</v>
      </c>
      <c r="AM51">
        <v>0</v>
      </c>
      <c r="AN51">
        <v>0</v>
      </c>
      <c r="AO51">
        <v>0</v>
      </c>
      <c r="AP51">
        <v>2.6507520000000007</v>
      </c>
      <c r="AQ51">
        <v>0</v>
      </c>
      <c r="AR51">
        <v>0.97867119565217398</v>
      </c>
      <c r="AS51">
        <v>1.352963871543265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411.41849090777748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</v>
      </c>
      <c r="L52">
        <v>131.10999999999999</v>
      </c>
      <c r="M52">
        <v>27.21</v>
      </c>
      <c r="N52">
        <v>35.13000000000001</v>
      </c>
      <c r="O52">
        <v>0</v>
      </c>
      <c r="P52">
        <v>41.306932273874949</v>
      </c>
      <c r="Q52">
        <v>3.5520320549513453</v>
      </c>
      <c r="R52">
        <v>6.9400000000000022</v>
      </c>
      <c r="S52">
        <v>0</v>
      </c>
      <c r="T52">
        <v>0</v>
      </c>
      <c r="U52">
        <v>47.101523926618569</v>
      </c>
      <c r="V52">
        <v>3.37</v>
      </c>
      <c r="W52">
        <v>13.47</v>
      </c>
      <c r="X52">
        <v>43.863068205666323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2.6938183194549583</v>
      </c>
      <c r="AE52">
        <v>9.7474496593489786</v>
      </c>
      <c r="AF52">
        <v>2.6230983772819472</v>
      </c>
      <c r="AG52">
        <v>12.413128000000002</v>
      </c>
      <c r="AH52">
        <v>6.9183495248152065</v>
      </c>
      <c r="AI52">
        <v>0</v>
      </c>
      <c r="AJ52">
        <v>0</v>
      </c>
      <c r="AK52">
        <v>15.387933806146572</v>
      </c>
      <c r="AL52">
        <v>0</v>
      </c>
      <c r="AM52">
        <v>0</v>
      </c>
      <c r="AN52">
        <v>0</v>
      </c>
      <c r="AO52">
        <v>0</v>
      </c>
      <c r="AP52">
        <v>2.6507520000000007</v>
      </c>
      <c r="AQ52">
        <v>0</v>
      </c>
      <c r="AR52">
        <v>0.97867119565217398</v>
      </c>
      <c r="AS52">
        <v>1.352963871543265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411.41849090777748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</v>
      </c>
      <c r="L53">
        <v>131.11000000000001</v>
      </c>
      <c r="M53">
        <v>27.21</v>
      </c>
      <c r="N53">
        <v>35.13000000000001</v>
      </c>
      <c r="O53">
        <v>0</v>
      </c>
      <c r="P53">
        <v>41.306932273874949</v>
      </c>
      <c r="Q53">
        <v>3.5520320549513453</v>
      </c>
      <c r="R53">
        <v>6.9400000000000022</v>
      </c>
      <c r="S53">
        <v>0</v>
      </c>
      <c r="T53">
        <v>0</v>
      </c>
      <c r="U53">
        <v>47.101523926618569</v>
      </c>
      <c r="V53">
        <v>3.37</v>
      </c>
      <c r="W53">
        <v>13.47</v>
      </c>
      <c r="X53">
        <v>43.863068205666323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2.6938183194549583</v>
      </c>
      <c r="AE53">
        <v>9.7474496593489786</v>
      </c>
      <c r="AF53">
        <v>2.6230983772819472</v>
      </c>
      <c r="AG53">
        <v>12.413128000000002</v>
      </c>
      <c r="AH53">
        <v>6.9183495248152065</v>
      </c>
      <c r="AI53">
        <v>0</v>
      </c>
      <c r="AJ53">
        <v>0</v>
      </c>
      <c r="AK53">
        <v>15.387933806146572</v>
      </c>
      <c r="AL53">
        <v>0</v>
      </c>
      <c r="AM53">
        <v>0</v>
      </c>
      <c r="AN53">
        <v>0</v>
      </c>
      <c r="AO53">
        <v>0</v>
      </c>
      <c r="AP53">
        <v>3.8626120000000008</v>
      </c>
      <c r="AQ53">
        <v>0</v>
      </c>
      <c r="AR53">
        <v>0.65347010869565214</v>
      </c>
      <c r="AS53">
        <v>1.352963871543265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412.30514982082104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</v>
      </c>
      <c r="L54">
        <v>131.11000000000001</v>
      </c>
      <c r="M54">
        <v>27.21</v>
      </c>
      <c r="N54">
        <v>35.13000000000001</v>
      </c>
      <c r="O54">
        <v>0</v>
      </c>
      <c r="P54">
        <v>41.306932273874949</v>
      </c>
      <c r="Q54">
        <v>3.5520320549513453</v>
      </c>
      <c r="R54">
        <v>6.9400000000000022</v>
      </c>
      <c r="S54">
        <v>0</v>
      </c>
      <c r="T54">
        <v>0</v>
      </c>
      <c r="U54">
        <v>47.101523926618569</v>
      </c>
      <c r="V54">
        <v>3.37</v>
      </c>
      <c r="W54">
        <v>13.47</v>
      </c>
      <c r="X54">
        <v>43.863068205666323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2.6938183194549583</v>
      </c>
      <c r="AE54">
        <v>9.7474496593489786</v>
      </c>
      <c r="AF54">
        <v>2.6230983772819472</v>
      </c>
      <c r="AG54">
        <v>12.413128000000002</v>
      </c>
      <c r="AH54">
        <v>6.9183495248152065</v>
      </c>
      <c r="AI54">
        <v>0</v>
      </c>
      <c r="AJ54">
        <v>0</v>
      </c>
      <c r="AK54">
        <v>15.387933806146572</v>
      </c>
      <c r="AL54">
        <v>0</v>
      </c>
      <c r="AM54">
        <v>0</v>
      </c>
      <c r="AN54">
        <v>0</v>
      </c>
      <c r="AO54">
        <v>0</v>
      </c>
      <c r="AP54">
        <v>3.8626120000000008</v>
      </c>
      <c r="AQ54">
        <v>0</v>
      </c>
      <c r="AR54">
        <v>0.65347010869565214</v>
      </c>
      <c r="AS54">
        <v>1.352963871543265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412.30514982082104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</v>
      </c>
      <c r="L55">
        <v>131.11000000000001</v>
      </c>
      <c r="M55">
        <v>27.21</v>
      </c>
      <c r="N55">
        <v>35.13000000000001</v>
      </c>
      <c r="O55">
        <v>0</v>
      </c>
      <c r="P55">
        <v>41.306932273874949</v>
      </c>
      <c r="Q55">
        <v>3.5520320549513453</v>
      </c>
      <c r="R55">
        <v>6.9400000000000022</v>
      </c>
      <c r="S55">
        <v>0</v>
      </c>
      <c r="T55">
        <v>0</v>
      </c>
      <c r="U55">
        <v>47.101523926618569</v>
      </c>
      <c r="V55">
        <v>3.37</v>
      </c>
      <c r="W55">
        <v>13.47</v>
      </c>
      <c r="X55">
        <v>43.863068205666323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2.6938183194549583</v>
      </c>
      <c r="AE55">
        <v>9.7474496593489786</v>
      </c>
      <c r="AF55">
        <v>2.6230983772819472</v>
      </c>
      <c r="AG55">
        <v>12.413128000000002</v>
      </c>
      <c r="AH55">
        <v>6.9183495248152065</v>
      </c>
      <c r="AI55">
        <v>0</v>
      </c>
      <c r="AJ55">
        <v>0</v>
      </c>
      <c r="AK55">
        <v>15.387933806146572</v>
      </c>
      <c r="AL55">
        <v>0</v>
      </c>
      <c r="AM55">
        <v>0</v>
      </c>
      <c r="AN55">
        <v>0</v>
      </c>
      <c r="AO55">
        <v>0</v>
      </c>
      <c r="AP55">
        <v>2.6507520000000007</v>
      </c>
      <c r="AQ55">
        <v>0</v>
      </c>
      <c r="AR55">
        <v>0.65347010869565214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411.09328982082104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</v>
      </c>
      <c r="L56">
        <v>131.11000000000001</v>
      </c>
      <c r="M56">
        <v>27.21</v>
      </c>
      <c r="N56">
        <v>35.13000000000001</v>
      </c>
      <c r="O56">
        <v>0</v>
      </c>
      <c r="P56">
        <v>41.306932273874949</v>
      </c>
      <c r="Q56">
        <v>3.5520320549513453</v>
      </c>
      <c r="R56">
        <v>6.9400000000000022</v>
      </c>
      <c r="S56">
        <v>0</v>
      </c>
      <c r="T56">
        <v>0</v>
      </c>
      <c r="U56">
        <v>47.101523926618569</v>
      </c>
      <c r="V56">
        <v>3.37</v>
      </c>
      <c r="W56">
        <v>13.47</v>
      </c>
      <c r="X56">
        <v>43.863068205666323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2.6938183194549583</v>
      </c>
      <c r="AE56">
        <v>9.7474496593489786</v>
      </c>
      <c r="AF56">
        <v>2.6230983772819472</v>
      </c>
      <c r="AG56">
        <v>12.413128000000002</v>
      </c>
      <c r="AH56">
        <v>6.9183495248152065</v>
      </c>
      <c r="AI56">
        <v>0</v>
      </c>
      <c r="AJ56">
        <v>0</v>
      </c>
      <c r="AK56">
        <v>15.387933806146572</v>
      </c>
      <c r="AL56">
        <v>0</v>
      </c>
      <c r="AM56">
        <v>0</v>
      </c>
      <c r="AN56">
        <v>0</v>
      </c>
      <c r="AO56">
        <v>0</v>
      </c>
      <c r="AP56">
        <v>2.6507520000000007</v>
      </c>
      <c r="AQ56">
        <v>0</v>
      </c>
      <c r="AR56">
        <v>0.65347010869565214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411.09328982082104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</v>
      </c>
      <c r="L57">
        <v>131.11000000000001</v>
      </c>
      <c r="M57">
        <v>27.21</v>
      </c>
      <c r="N57">
        <v>35.13000000000001</v>
      </c>
      <c r="O57">
        <v>0</v>
      </c>
      <c r="P57">
        <v>41.306932273874949</v>
      </c>
      <c r="Q57">
        <v>3.5520320549513453</v>
      </c>
      <c r="R57">
        <v>6.9400000000000022</v>
      </c>
      <c r="S57">
        <v>0</v>
      </c>
      <c r="T57">
        <v>0</v>
      </c>
      <c r="U57">
        <v>47.101523926618569</v>
      </c>
      <c r="V57">
        <v>3.37</v>
      </c>
      <c r="W57">
        <v>13.47</v>
      </c>
      <c r="X57">
        <v>43.863068205666323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2.6938183194549583</v>
      </c>
      <c r="AE57">
        <v>9.7474496593489786</v>
      </c>
      <c r="AF57">
        <v>2.6230983772819472</v>
      </c>
      <c r="AG57">
        <v>12.413128000000002</v>
      </c>
      <c r="AH57">
        <v>6.9183495248152065</v>
      </c>
      <c r="AI57">
        <v>0</v>
      </c>
      <c r="AJ57">
        <v>0</v>
      </c>
      <c r="AK57">
        <v>15.387933806146572</v>
      </c>
      <c r="AL57">
        <v>0</v>
      </c>
      <c r="AM57">
        <v>0</v>
      </c>
      <c r="AN57">
        <v>0</v>
      </c>
      <c r="AO57">
        <v>0</v>
      </c>
      <c r="AP57">
        <v>2.6507520000000007</v>
      </c>
      <c r="AQ57">
        <v>0</v>
      </c>
      <c r="AR57">
        <v>0.65347010869565214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411.09328982082104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2.89</v>
      </c>
      <c r="L58">
        <v>131.11000000000001</v>
      </c>
      <c r="M58">
        <v>27.21</v>
      </c>
      <c r="N58">
        <v>35.13000000000001</v>
      </c>
      <c r="O58">
        <v>0</v>
      </c>
      <c r="P58">
        <v>41.306932273874949</v>
      </c>
      <c r="Q58">
        <v>3.5520320549513453</v>
      </c>
      <c r="R58">
        <v>6.9400000000000022</v>
      </c>
      <c r="S58">
        <v>0</v>
      </c>
      <c r="T58">
        <v>0</v>
      </c>
      <c r="U58">
        <v>47.101523926618569</v>
      </c>
      <c r="V58">
        <v>3.37</v>
      </c>
      <c r="W58">
        <v>13.47</v>
      </c>
      <c r="X58">
        <v>43.863068205666323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2.6938183194549583</v>
      </c>
      <c r="AE58">
        <v>9.7474496593489786</v>
      </c>
      <c r="AF58">
        <v>2.6230983772819472</v>
      </c>
      <c r="AG58">
        <v>12.413128000000002</v>
      </c>
      <c r="AH58">
        <v>6.9183495248152065</v>
      </c>
      <c r="AI58">
        <v>0</v>
      </c>
      <c r="AJ58">
        <v>0</v>
      </c>
      <c r="AK58">
        <v>15.387933806146572</v>
      </c>
      <c r="AL58">
        <v>0</v>
      </c>
      <c r="AM58">
        <v>0</v>
      </c>
      <c r="AN58">
        <v>0</v>
      </c>
      <c r="AO58">
        <v>0</v>
      </c>
      <c r="AP58">
        <v>2.6507520000000007</v>
      </c>
      <c r="AQ58">
        <v>0</v>
      </c>
      <c r="AR58">
        <v>0.65347010869565214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411.09328982082104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</v>
      </c>
      <c r="L59">
        <v>131.11000000000001</v>
      </c>
      <c r="M59">
        <v>27.21</v>
      </c>
      <c r="N59">
        <v>35.13000000000001</v>
      </c>
      <c r="O59">
        <v>0</v>
      </c>
      <c r="P59">
        <v>41.306932273874949</v>
      </c>
      <c r="Q59">
        <v>3.5520320549513453</v>
      </c>
      <c r="R59">
        <v>6.9400000000000022</v>
      </c>
      <c r="S59">
        <v>0</v>
      </c>
      <c r="T59">
        <v>0</v>
      </c>
      <c r="U59">
        <v>47.101523926618569</v>
      </c>
      <c r="V59">
        <v>3.37</v>
      </c>
      <c r="W59">
        <v>13.47</v>
      </c>
      <c r="X59">
        <v>43.863068205666323</v>
      </c>
      <c r="Y59">
        <v>0</v>
      </c>
      <c r="Z59">
        <v>0</v>
      </c>
      <c r="AA59">
        <v>0</v>
      </c>
      <c r="AB59">
        <v>0.55228807201800445</v>
      </c>
      <c r="AC59">
        <v>0</v>
      </c>
      <c r="AD59">
        <v>2.6938183194549583</v>
      </c>
      <c r="AE59">
        <v>9.7474496593489786</v>
      </c>
      <c r="AF59">
        <v>2.6230983772819472</v>
      </c>
      <c r="AG59">
        <v>12.413128000000002</v>
      </c>
      <c r="AH59">
        <v>6.9183495248152065</v>
      </c>
      <c r="AI59">
        <v>0</v>
      </c>
      <c r="AJ59">
        <v>0</v>
      </c>
      <c r="AK59">
        <v>15.387933806146572</v>
      </c>
      <c r="AL59">
        <v>0</v>
      </c>
      <c r="AM59">
        <v>0</v>
      </c>
      <c r="AN59">
        <v>0</v>
      </c>
      <c r="AO59">
        <v>0</v>
      </c>
      <c r="AP59">
        <v>2.6507520000000007</v>
      </c>
      <c r="AQ59">
        <v>0</v>
      </c>
      <c r="AR59">
        <v>0.65347010869565214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410.93680820041595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</v>
      </c>
      <c r="L60">
        <v>131.11000000000001</v>
      </c>
      <c r="M60">
        <v>27.21</v>
      </c>
      <c r="N60">
        <v>35.13000000000001</v>
      </c>
      <c r="O60">
        <v>0</v>
      </c>
      <c r="P60">
        <v>41.306932273874949</v>
      </c>
      <c r="Q60">
        <v>3.5520320549513453</v>
      </c>
      <c r="R60">
        <v>6.9400000000000022</v>
      </c>
      <c r="S60">
        <v>0</v>
      </c>
      <c r="T60">
        <v>0</v>
      </c>
      <c r="U60">
        <v>47.101523926618569</v>
      </c>
      <c r="V60">
        <v>3.37</v>
      </c>
      <c r="W60">
        <v>13.47</v>
      </c>
      <c r="X60">
        <v>43.863068205666323</v>
      </c>
      <c r="Y60">
        <v>0</v>
      </c>
      <c r="Z60">
        <v>0</v>
      </c>
      <c r="AA60">
        <v>0</v>
      </c>
      <c r="AB60">
        <v>0.55228807201800445</v>
      </c>
      <c r="AC60">
        <v>0</v>
      </c>
      <c r="AD60">
        <v>2.6938183194549583</v>
      </c>
      <c r="AE60">
        <v>9.7474496593489786</v>
      </c>
      <c r="AF60">
        <v>2.6230983772819472</v>
      </c>
      <c r="AG60">
        <v>12.413128000000002</v>
      </c>
      <c r="AH60">
        <v>6.9183495248152065</v>
      </c>
      <c r="AI60">
        <v>0</v>
      </c>
      <c r="AJ60">
        <v>0</v>
      </c>
      <c r="AK60">
        <v>15.387933806146572</v>
      </c>
      <c r="AL60">
        <v>0</v>
      </c>
      <c r="AM60">
        <v>0</v>
      </c>
      <c r="AN60">
        <v>0</v>
      </c>
      <c r="AO60">
        <v>0</v>
      </c>
      <c r="AP60">
        <v>2.6507520000000007</v>
      </c>
      <c r="AQ60">
        <v>0</v>
      </c>
      <c r="AR60">
        <v>0.65347010869565214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410.93680820041595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2.8599999999999994</v>
      </c>
      <c r="L61">
        <v>131.10999999999999</v>
      </c>
      <c r="M61">
        <v>27.21</v>
      </c>
      <c r="N61">
        <v>35.13000000000001</v>
      </c>
      <c r="O61">
        <v>0</v>
      </c>
      <c r="P61">
        <v>41.306932273874949</v>
      </c>
      <c r="Q61">
        <v>3.5520320549513453</v>
      </c>
      <c r="R61">
        <v>6.9400000000000022</v>
      </c>
      <c r="S61">
        <v>0</v>
      </c>
      <c r="T61">
        <v>0</v>
      </c>
      <c r="U61">
        <v>47.101523926618569</v>
      </c>
      <c r="V61">
        <v>3.37</v>
      </c>
      <c r="W61">
        <v>13.47</v>
      </c>
      <c r="X61">
        <v>43.863068205666323</v>
      </c>
      <c r="Y61">
        <v>0</v>
      </c>
      <c r="Z61">
        <v>0</v>
      </c>
      <c r="AA61">
        <v>0</v>
      </c>
      <c r="AB61">
        <v>0.55228807201800445</v>
      </c>
      <c r="AC61">
        <v>0</v>
      </c>
      <c r="AD61">
        <v>2.6938183194549583</v>
      </c>
      <c r="AE61">
        <v>9.7474496593489786</v>
      </c>
      <c r="AF61">
        <v>2.6230983772819472</v>
      </c>
      <c r="AG61">
        <v>12.413128000000002</v>
      </c>
      <c r="AH61">
        <v>6.9183495248152065</v>
      </c>
      <c r="AI61">
        <v>0</v>
      </c>
      <c r="AJ61">
        <v>0</v>
      </c>
      <c r="AK61">
        <v>15.387933806146572</v>
      </c>
      <c r="AL61">
        <v>0</v>
      </c>
      <c r="AM61">
        <v>0</v>
      </c>
      <c r="AN61">
        <v>0</v>
      </c>
      <c r="AO61">
        <v>0</v>
      </c>
      <c r="AP61">
        <v>3.8626120000000008</v>
      </c>
      <c r="AQ61">
        <v>0</v>
      </c>
      <c r="AR61">
        <v>0.65347010869565214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412.11866820041593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2.8900882065681848</v>
      </c>
      <c r="L62">
        <v>131.10999999999999</v>
      </c>
      <c r="M62">
        <v>27.21</v>
      </c>
      <c r="N62">
        <v>35.13000000000001</v>
      </c>
      <c r="O62">
        <v>0</v>
      </c>
      <c r="P62">
        <v>41.306932273874949</v>
      </c>
      <c r="Q62">
        <v>3.5520320549513453</v>
      </c>
      <c r="R62">
        <v>6.9400000000000022</v>
      </c>
      <c r="S62">
        <v>0</v>
      </c>
      <c r="T62">
        <v>0</v>
      </c>
      <c r="U62">
        <v>47.101523926618569</v>
      </c>
      <c r="V62">
        <v>3.37</v>
      </c>
      <c r="W62">
        <v>13.47</v>
      </c>
      <c r="X62">
        <v>43.863068205666323</v>
      </c>
      <c r="Y62">
        <v>0</v>
      </c>
      <c r="Z62">
        <v>0</v>
      </c>
      <c r="AA62">
        <v>0</v>
      </c>
      <c r="AB62">
        <v>0.55228807201800445</v>
      </c>
      <c r="AC62">
        <v>0</v>
      </c>
      <c r="AD62">
        <v>2.6938183194549583</v>
      </c>
      <c r="AE62">
        <v>9.7474496593489786</v>
      </c>
      <c r="AF62">
        <v>2.6230983772819472</v>
      </c>
      <c r="AG62">
        <v>12.413128000000002</v>
      </c>
      <c r="AH62">
        <v>6.9183495248152065</v>
      </c>
      <c r="AI62">
        <v>0</v>
      </c>
      <c r="AJ62">
        <v>0</v>
      </c>
      <c r="AK62">
        <v>15.387933806146572</v>
      </c>
      <c r="AL62">
        <v>0</v>
      </c>
      <c r="AM62">
        <v>0</v>
      </c>
      <c r="AN62">
        <v>0</v>
      </c>
      <c r="AO62">
        <v>0</v>
      </c>
      <c r="AP62">
        <v>3.8626120000000008</v>
      </c>
      <c r="AQ62">
        <v>0</v>
      </c>
      <c r="AR62">
        <v>0.65347010869565214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412.14875640698409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2.8900882065681848</v>
      </c>
      <c r="L63">
        <v>131.10999999999999</v>
      </c>
      <c r="M63">
        <v>27.21</v>
      </c>
      <c r="N63">
        <v>35.13000000000001</v>
      </c>
      <c r="O63">
        <v>0</v>
      </c>
      <c r="P63">
        <v>41.306932273874949</v>
      </c>
      <c r="Q63">
        <v>3.5520320549513453</v>
      </c>
      <c r="R63">
        <v>6.9400000000000022</v>
      </c>
      <c r="S63">
        <v>0</v>
      </c>
      <c r="T63">
        <v>0</v>
      </c>
      <c r="U63">
        <v>47.101523926618569</v>
      </c>
      <c r="V63">
        <v>3.37</v>
      </c>
      <c r="W63">
        <v>13.47</v>
      </c>
      <c r="X63">
        <v>43.863068205666323</v>
      </c>
      <c r="Y63">
        <v>0</v>
      </c>
      <c r="Z63">
        <v>0</v>
      </c>
      <c r="AA63">
        <v>0</v>
      </c>
      <c r="AB63">
        <v>0.55228807201800445</v>
      </c>
      <c r="AC63">
        <v>0</v>
      </c>
      <c r="AD63">
        <v>2.6938183194549583</v>
      </c>
      <c r="AE63">
        <v>14.619640423921272</v>
      </c>
      <c r="AF63">
        <v>2.6230983772819472</v>
      </c>
      <c r="AG63">
        <v>12.413128000000002</v>
      </c>
      <c r="AH63">
        <v>6.9183495248152065</v>
      </c>
      <c r="AI63">
        <v>0</v>
      </c>
      <c r="AJ63">
        <v>0</v>
      </c>
      <c r="AK63">
        <v>15.387933806146572</v>
      </c>
      <c r="AL63">
        <v>0</v>
      </c>
      <c r="AM63">
        <v>0</v>
      </c>
      <c r="AN63">
        <v>0</v>
      </c>
      <c r="AO63">
        <v>0</v>
      </c>
      <c r="AP63">
        <v>2.6507520000000007</v>
      </c>
      <c r="AQ63">
        <v>0</v>
      </c>
      <c r="AR63">
        <v>0.65347010869565214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415.80908717155637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2.8900882065681848</v>
      </c>
      <c r="L64">
        <v>131.10999999999999</v>
      </c>
      <c r="M64">
        <v>27.21</v>
      </c>
      <c r="N64">
        <v>35.13000000000001</v>
      </c>
      <c r="O64">
        <v>0</v>
      </c>
      <c r="P64">
        <v>41.306932273874949</v>
      </c>
      <c r="Q64">
        <v>3.5520320549513453</v>
      </c>
      <c r="R64">
        <v>6.9400000000000022</v>
      </c>
      <c r="S64">
        <v>0</v>
      </c>
      <c r="T64">
        <v>0</v>
      </c>
      <c r="U64">
        <v>47.101523926618569</v>
      </c>
      <c r="V64">
        <v>3.37</v>
      </c>
      <c r="W64">
        <v>13.47</v>
      </c>
      <c r="X64">
        <v>43.863068205666323</v>
      </c>
      <c r="Y64">
        <v>0</v>
      </c>
      <c r="Z64">
        <v>0</v>
      </c>
      <c r="AA64">
        <v>0</v>
      </c>
      <c r="AB64">
        <v>0.55228807201800445</v>
      </c>
      <c r="AC64">
        <v>0</v>
      </c>
      <c r="AD64">
        <v>2.6938183194549583</v>
      </c>
      <c r="AE64">
        <v>14.619640423921272</v>
      </c>
      <c r="AF64">
        <v>2.6230983772819472</v>
      </c>
      <c r="AG64">
        <v>12.413128000000002</v>
      </c>
      <c r="AH64">
        <v>6.9183495248152065</v>
      </c>
      <c r="AI64">
        <v>0</v>
      </c>
      <c r="AJ64">
        <v>0</v>
      </c>
      <c r="AK64">
        <v>15.387933806146572</v>
      </c>
      <c r="AL64">
        <v>0</v>
      </c>
      <c r="AM64">
        <v>0</v>
      </c>
      <c r="AN64">
        <v>0</v>
      </c>
      <c r="AO64">
        <v>0</v>
      </c>
      <c r="AP64">
        <v>2.6507520000000007</v>
      </c>
      <c r="AQ64">
        <v>0</v>
      </c>
      <c r="AR64">
        <v>0.65347010869565214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415.80908717155637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2.8900882065681848</v>
      </c>
      <c r="L65">
        <v>131.10999999999999</v>
      </c>
      <c r="M65">
        <v>27.21</v>
      </c>
      <c r="N65">
        <v>35.13000000000001</v>
      </c>
      <c r="O65">
        <v>0</v>
      </c>
      <c r="P65">
        <v>41.306932273874949</v>
      </c>
      <c r="Q65">
        <v>3.5520320549513453</v>
      </c>
      <c r="R65">
        <v>6.9400000000000022</v>
      </c>
      <c r="S65">
        <v>0</v>
      </c>
      <c r="T65">
        <v>0</v>
      </c>
      <c r="U65">
        <v>47.101523926618569</v>
      </c>
      <c r="V65">
        <v>3.37</v>
      </c>
      <c r="W65">
        <v>13.47</v>
      </c>
      <c r="X65">
        <v>43.863068205666323</v>
      </c>
      <c r="Y65">
        <v>0</v>
      </c>
      <c r="Z65">
        <v>0</v>
      </c>
      <c r="AA65">
        <v>0</v>
      </c>
      <c r="AB65">
        <v>0.55228807201800445</v>
      </c>
      <c r="AC65">
        <v>0</v>
      </c>
      <c r="AD65">
        <v>2.6938183194549583</v>
      </c>
      <c r="AE65">
        <v>14.619640423921272</v>
      </c>
      <c r="AF65">
        <v>2.6230983772819472</v>
      </c>
      <c r="AG65">
        <v>12.413128000000002</v>
      </c>
      <c r="AH65">
        <v>6.9183495248152065</v>
      </c>
      <c r="AI65">
        <v>0</v>
      </c>
      <c r="AJ65">
        <v>0</v>
      </c>
      <c r="AK65">
        <v>15.387933806146572</v>
      </c>
      <c r="AL65">
        <v>0</v>
      </c>
      <c r="AM65">
        <v>0</v>
      </c>
      <c r="AN65">
        <v>0</v>
      </c>
      <c r="AO65">
        <v>0</v>
      </c>
      <c r="AP65">
        <v>2.6507520000000007</v>
      </c>
      <c r="AQ65">
        <v>0</v>
      </c>
      <c r="AR65">
        <v>0.65347010869565214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415.80908717155637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2.8900882065681848</v>
      </c>
      <c r="L66">
        <v>131.10999999999999</v>
      </c>
      <c r="M66">
        <v>27.21</v>
      </c>
      <c r="N66">
        <v>35.13000000000001</v>
      </c>
      <c r="O66">
        <v>0</v>
      </c>
      <c r="P66">
        <v>41.306932273874949</v>
      </c>
      <c r="Q66">
        <v>3.5520320549513453</v>
      </c>
      <c r="R66">
        <v>6.9400000000000022</v>
      </c>
      <c r="S66">
        <v>0</v>
      </c>
      <c r="T66">
        <v>0</v>
      </c>
      <c r="U66">
        <v>47.101523926618569</v>
      </c>
      <c r="V66">
        <v>3.37</v>
      </c>
      <c r="W66">
        <v>13.47</v>
      </c>
      <c r="X66">
        <v>43.863068205666323</v>
      </c>
      <c r="Y66">
        <v>0</v>
      </c>
      <c r="Z66">
        <v>0</v>
      </c>
      <c r="AA66">
        <v>0</v>
      </c>
      <c r="AB66">
        <v>0.55228807201800445</v>
      </c>
      <c r="AC66">
        <v>0</v>
      </c>
      <c r="AD66">
        <v>2.6938183194549583</v>
      </c>
      <c r="AE66">
        <v>14.619640423921272</v>
      </c>
      <c r="AF66">
        <v>2.6230983772819472</v>
      </c>
      <c r="AG66">
        <v>12.413128000000002</v>
      </c>
      <c r="AH66">
        <v>6.9183495248152065</v>
      </c>
      <c r="AI66">
        <v>0</v>
      </c>
      <c r="AJ66">
        <v>0</v>
      </c>
      <c r="AK66">
        <v>15.387933806146572</v>
      </c>
      <c r="AL66">
        <v>0</v>
      </c>
      <c r="AM66">
        <v>0</v>
      </c>
      <c r="AN66">
        <v>0</v>
      </c>
      <c r="AO66">
        <v>0</v>
      </c>
      <c r="AP66">
        <v>2.6507520000000007</v>
      </c>
      <c r="AQ66">
        <v>0</v>
      </c>
      <c r="AR66">
        <v>0.65347010869565214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415.80908717155637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2.8900882065681848</v>
      </c>
      <c r="L67">
        <v>131.10999999999999</v>
      </c>
      <c r="M67">
        <v>27.21</v>
      </c>
      <c r="N67">
        <v>35.13000000000001</v>
      </c>
      <c r="O67">
        <v>0</v>
      </c>
      <c r="P67">
        <v>41.306932273874949</v>
      </c>
      <c r="Q67">
        <v>3.5520320549513453</v>
      </c>
      <c r="R67">
        <v>6.9400000000000022</v>
      </c>
      <c r="S67">
        <v>0</v>
      </c>
      <c r="T67">
        <v>0</v>
      </c>
      <c r="U67">
        <v>47.101523926618569</v>
      </c>
      <c r="V67">
        <v>3.37</v>
      </c>
      <c r="W67">
        <v>13.47</v>
      </c>
      <c r="X67">
        <v>43.863068205666323</v>
      </c>
      <c r="Y67">
        <v>0</v>
      </c>
      <c r="Z67">
        <v>0</v>
      </c>
      <c r="AA67">
        <v>0</v>
      </c>
      <c r="AB67">
        <v>0.55228807201800445</v>
      </c>
      <c r="AC67">
        <v>0</v>
      </c>
      <c r="AD67">
        <v>0.3896525359576079</v>
      </c>
      <c r="AE67">
        <v>14.619640423921272</v>
      </c>
      <c r="AF67">
        <v>2.6230983772819472</v>
      </c>
      <c r="AG67">
        <v>12.413128000000002</v>
      </c>
      <c r="AH67">
        <v>8.5996158394931381</v>
      </c>
      <c r="AI67">
        <v>0</v>
      </c>
      <c r="AJ67">
        <v>0</v>
      </c>
      <c r="AK67">
        <v>15.387933806146572</v>
      </c>
      <c r="AL67">
        <v>0</v>
      </c>
      <c r="AM67">
        <v>0</v>
      </c>
      <c r="AN67">
        <v>0</v>
      </c>
      <c r="AO67">
        <v>0</v>
      </c>
      <c r="AP67">
        <v>2.2703200000000008</v>
      </c>
      <c r="AQ67">
        <v>0</v>
      </c>
      <c r="AR67">
        <v>0.65347010869565214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414.80575570273697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2.8900882065681848</v>
      </c>
      <c r="L68">
        <v>131.10999999999999</v>
      </c>
      <c r="M68">
        <v>27.21</v>
      </c>
      <c r="N68">
        <v>35.13000000000001</v>
      </c>
      <c r="O68">
        <v>0</v>
      </c>
      <c r="P68">
        <v>41.306932273874949</v>
      </c>
      <c r="Q68">
        <v>3.5520320549513453</v>
      </c>
      <c r="R68">
        <v>6.9400000000000022</v>
      </c>
      <c r="S68">
        <v>0</v>
      </c>
      <c r="T68">
        <v>0</v>
      </c>
      <c r="U68">
        <v>47.101523926618569</v>
      </c>
      <c r="V68">
        <v>3.37</v>
      </c>
      <c r="W68">
        <v>13.47</v>
      </c>
      <c r="X68">
        <v>43.863068205666323</v>
      </c>
      <c r="Y68">
        <v>0</v>
      </c>
      <c r="Z68">
        <v>0</v>
      </c>
      <c r="AA68">
        <v>0</v>
      </c>
      <c r="AB68">
        <v>0.55228807201800445</v>
      </c>
      <c r="AC68">
        <v>0</v>
      </c>
      <c r="AD68">
        <v>0.3896525359576079</v>
      </c>
      <c r="AE68">
        <v>14.619640423921272</v>
      </c>
      <c r="AF68">
        <v>2.6230983772819472</v>
      </c>
      <c r="AG68">
        <v>12.413128000000002</v>
      </c>
      <c r="AH68">
        <v>11.765796198521649</v>
      </c>
      <c r="AI68">
        <v>0</v>
      </c>
      <c r="AJ68">
        <v>0</v>
      </c>
      <c r="AK68">
        <v>15.387933806146572</v>
      </c>
      <c r="AL68">
        <v>0</v>
      </c>
      <c r="AM68">
        <v>0</v>
      </c>
      <c r="AN68">
        <v>0</v>
      </c>
      <c r="AO68">
        <v>0</v>
      </c>
      <c r="AP68">
        <v>2.2703200000000008</v>
      </c>
      <c r="AQ68">
        <v>0</v>
      </c>
      <c r="AR68">
        <v>0.65347010869565214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417.97193606176546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2.8900882065681848</v>
      </c>
      <c r="L69">
        <v>212.07999999999998</v>
      </c>
      <c r="M69">
        <v>27.21</v>
      </c>
      <c r="N69">
        <v>35.13000000000001</v>
      </c>
      <c r="O69">
        <v>0</v>
      </c>
      <c r="P69">
        <v>41.306932273874949</v>
      </c>
      <c r="Q69">
        <v>3.5520320549513453</v>
      </c>
      <c r="R69">
        <v>6.9400000000000022</v>
      </c>
      <c r="S69">
        <v>0</v>
      </c>
      <c r="T69">
        <v>0</v>
      </c>
      <c r="U69">
        <v>40.921279109749619</v>
      </c>
      <c r="V69">
        <v>3.37</v>
      </c>
      <c r="W69">
        <v>13.47</v>
      </c>
      <c r="X69">
        <v>35.680000000000007</v>
      </c>
      <c r="Y69">
        <v>0</v>
      </c>
      <c r="Z69">
        <v>0</v>
      </c>
      <c r="AA69">
        <v>0</v>
      </c>
      <c r="AB69">
        <v>0.55228807201800445</v>
      </c>
      <c r="AC69">
        <v>0</v>
      </c>
      <c r="AD69">
        <v>0.3896525359576079</v>
      </c>
      <c r="AE69">
        <v>14.619640423921272</v>
      </c>
      <c r="AF69">
        <v>2.6230983772819472</v>
      </c>
      <c r="AG69">
        <v>12.413128000000002</v>
      </c>
      <c r="AH69">
        <v>11.765796198521649</v>
      </c>
      <c r="AI69">
        <v>0</v>
      </c>
      <c r="AJ69">
        <v>0</v>
      </c>
      <c r="AK69">
        <v>15.387933806146572</v>
      </c>
      <c r="AL69">
        <v>0</v>
      </c>
      <c r="AM69">
        <v>0</v>
      </c>
      <c r="AN69">
        <v>0</v>
      </c>
      <c r="AO69">
        <v>0</v>
      </c>
      <c r="AP69">
        <v>2.2703200000000008</v>
      </c>
      <c r="AQ69">
        <v>4.4152174603174599</v>
      </c>
      <c r="AR69">
        <v>0.65347010869565214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488.99384049954767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2.8900882065681848</v>
      </c>
      <c r="L70">
        <v>298.83999999999997</v>
      </c>
      <c r="M70">
        <v>27.21</v>
      </c>
      <c r="N70">
        <v>35.13000000000001</v>
      </c>
      <c r="O70">
        <v>0</v>
      </c>
      <c r="P70">
        <v>41.306932273874949</v>
      </c>
      <c r="Q70">
        <v>6.1630677290836662</v>
      </c>
      <c r="R70">
        <v>12.54</v>
      </c>
      <c r="S70">
        <v>0</v>
      </c>
      <c r="T70">
        <v>0</v>
      </c>
      <c r="U70">
        <v>42.02</v>
      </c>
      <c r="V70">
        <v>6.15</v>
      </c>
      <c r="W70">
        <v>13.47</v>
      </c>
      <c r="X70">
        <v>35.680000000000007</v>
      </c>
      <c r="Y70">
        <v>0</v>
      </c>
      <c r="Z70">
        <v>0</v>
      </c>
      <c r="AA70">
        <v>0</v>
      </c>
      <c r="AB70">
        <v>0.55228807201800445</v>
      </c>
      <c r="AC70">
        <v>0</v>
      </c>
      <c r="AD70">
        <v>0.3896525359576079</v>
      </c>
      <c r="AE70">
        <v>14.619640423921272</v>
      </c>
      <c r="AF70">
        <v>2.6230983772819472</v>
      </c>
      <c r="AG70">
        <v>12.413128000000002</v>
      </c>
      <c r="AH70">
        <v>11.765796198521649</v>
      </c>
      <c r="AI70">
        <v>0</v>
      </c>
      <c r="AJ70">
        <v>0</v>
      </c>
      <c r="AK70">
        <v>15.387933806146572</v>
      </c>
      <c r="AL70">
        <v>0</v>
      </c>
      <c r="AM70">
        <v>0</v>
      </c>
      <c r="AN70">
        <v>0</v>
      </c>
      <c r="AO70">
        <v>0</v>
      </c>
      <c r="AP70">
        <v>2.2703200000000008</v>
      </c>
      <c r="AQ70">
        <v>4.4152174603174599</v>
      </c>
      <c r="AR70">
        <v>0.65347010869565214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587.84359706393002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2.8900882065681848</v>
      </c>
      <c r="L71">
        <v>298.83999999999997</v>
      </c>
      <c r="M71">
        <v>27.21</v>
      </c>
      <c r="N71">
        <v>35.13000000000001</v>
      </c>
      <c r="O71">
        <v>0</v>
      </c>
      <c r="P71">
        <v>41.306932273874949</v>
      </c>
      <c r="Q71">
        <v>6.1630677290836662</v>
      </c>
      <c r="R71">
        <v>12.54</v>
      </c>
      <c r="S71">
        <v>0</v>
      </c>
      <c r="T71">
        <v>0</v>
      </c>
      <c r="U71">
        <v>41.930000000000007</v>
      </c>
      <c r="V71">
        <v>6.15</v>
      </c>
      <c r="W71">
        <v>13.47</v>
      </c>
      <c r="X71">
        <v>41.699999999999996</v>
      </c>
      <c r="Y71">
        <v>0</v>
      </c>
      <c r="Z71">
        <v>0.32522727272727275</v>
      </c>
      <c r="AA71">
        <v>0</v>
      </c>
      <c r="AB71">
        <v>0.55228807201800445</v>
      </c>
      <c r="AC71">
        <v>0</v>
      </c>
      <c r="AD71">
        <v>2.6938183194549583</v>
      </c>
      <c r="AE71">
        <v>14.619640423921272</v>
      </c>
      <c r="AF71">
        <v>2.6230983772819472</v>
      </c>
      <c r="AG71">
        <v>12.413128000000002</v>
      </c>
      <c r="AH71">
        <v>18.205537064413942</v>
      </c>
      <c r="AI71">
        <v>0</v>
      </c>
      <c r="AJ71">
        <v>0</v>
      </c>
      <c r="AK71">
        <v>15.387933806146572</v>
      </c>
      <c r="AL71">
        <v>0</v>
      </c>
      <c r="AM71">
        <v>0</v>
      </c>
      <c r="AN71">
        <v>0</v>
      </c>
      <c r="AO71">
        <v>0</v>
      </c>
      <c r="AP71">
        <v>2.2703200000000008</v>
      </c>
      <c r="AQ71">
        <v>4.4152174603174599</v>
      </c>
      <c r="AR71">
        <v>0.65347010869565214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602.84273098604706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2.8900882065681848</v>
      </c>
      <c r="L72">
        <v>298.83999999999997</v>
      </c>
      <c r="M72">
        <v>27.21</v>
      </c>
      <c r="N72">
        <v>35.13000000000001</v>
      </c>
      <c r="O72">
        <v>0</v>
      </c>
      <c r="P72">
        <v>41.306932273874949</v>
      </c>
      <c r="Q72">
        <v>6.1630677290836662</v>
      </c>
      <c r="R72">
        <v>12.54</v>
      </c>
      <c r="S72">
        <v>0</v>
      </c>
      <c r="T72">
        <v>0</v>
      </c>
      <c r="U72">
        <v>42.048805635242992</v>
      </c>
      <c r="V72">
        <v>6.15</v>
      </c>
      <c r="W72">
        <v>13.47</v>
      </c>
      <c r="X72">
        <v>43.863068205666323</v>
      </c>
      <c r="Y72">
        <v>0</v>
      </c>
      <c r="Z72">
        <v>1.9298863636363637</v>
      </c>
      <c r="AA72">
        <v>0</v>
      </c>
      <c r="AB72">
        <v>1.1843510877719428</v>
      </c>
      <c r="AC72">
        <v>2.8625969844510757</v>
      </c>
      <c r="AD72">
        <v>5.3907047691143077</v>
      </c>
      <c r="AE72">
        <v>14.619640423921272</v>
      </c>
      <c r="AF72">
        <v>2.6230983772819472</v>
      </c>
      <c r="AG72">
        <v>12.413128000000002</v>
      </c>
      <c r="AH72">
        <v>23.804644772967269</v>
      </c>
      <c r="AI72">
        <v>0</v>
      </c>
      <c r="AJ72">
        <v>0</v>
      </c>
      <c r="AK72">
        <v>15.387933806146572</v>
      </c>
      <c r="AL72">
        <v>0</v>
      </c>
      <c r="AM72">
        <v>0</v>
      </c>
      <c r="AN72">
        <v>0</v>
      </c>
      <c r="AO72">
        <v>0</v>
      </c>
      <c r="AP72">
        <v>2.2703200000000008</v>
      </c>
      <c r="AQ72">
        <v>8.8335031746031731</v>
      </c>
      <c r="AR72">
        <v>0.65347010869565214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622.93820379056888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2.8900882065681848</v>
      </c>
      <c r="L73">
        <v>383.94</v>
      </c>
      <c r="M73">
        <v>27.21</v>
      </c>
      <c r="N73">
        <v>35.13000000000001</v>
      </c>
      <c r="O73">
        <v>0</v>
      </c>
      <c r="P73">
        <v>41.306932273874949</v>
      </c>
      <c r="Q73">
        <v>6.1630677290836662</v>
      </c>
      <c r="R73">
        <v>12.54</v>
      </c>
      <c r="S73">
        <v>0</v>
      </c>
      <c r="T73">
        <v>0</v>
      </c>
      <c r="U73">
        <v>42.5</v>
      </c>
      <c r="V73">
        <v>6.15</v>
      </c>
      <c r="W73">
        <v>13.47</v>
      </c>
      <c r="X73">
        <v>43.863068205666323</v>
      </c>
      <c r="Y73">
        <v>0</v>
      </c>
      <c r="Z73">
        <v>1.9298863636363637</v>
      </c>
      <c r="AA73">
        <v>3.5030970464135023</v>
      </c>
      <c r="AB73">
        <v>3.8966991747936977</v>
      </c>
      <c r="AC73">
        <v>5.7251939689021514</v>
      </c>
      <c r="AD73">
        <v>8.127476911430735</v>
      </c>
      <c r="AE73">
        <v>14.619640423921272</v>
      </c>
      <c r="AF73">
        <v>2.6230983772819472</v>
      </c>
      <c r="AG73">
        <v>12.413128000000002</v>
      </c>
      <c r="AH73">
        <v>29.406820485744458</v>
      </c>
      <c r="AI73">
        <v>0</v>
      </c>
      <c r="AJ73">
        <v>0</v>
      </c>
      <c r="AK73">
        <v>15.387933806146572</v>
      </c>
      <c r="AL73">
        <v>0</v>
      </c>
      <c r="AM73">
        <v>0</v>
      </c>
      <c r="AN73">
        <v>0</v>
      </c>
      <c r="AO73">
        <v>0</v>
      </c>
      <c r="AP73">
        <v>2.2703200000000008</v>
      </c>
      <c r="AQ73">
        <v>13.810211111111107</v>
      </c>
      <c r="AR73">
        <v>0.65347010869565214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730.8830960648138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2.8900882065681848</v>
      </c>
      <c r="L74">
        <v>383.94</v>
      </c>
      <c r="M74">
        <v>27.21</v>
      </c>
      <c r="N74">
        <v>35.13000000000001</v>
      </c>
      <c r="O74">
        <v>0</v>
      </c>
      <c r="P74">
        <v>41.306932273874949</v>
      </c>
      <c r="Q74">
        <v>6.1630677290836662</v>
      </c>
      <c r="R74">
        <v>12.54</v>
      </c>
      <c r="S74">
        <v>0</v>
      </c>
      <c r="T74">
        <v>0</v>
      </c>
      <c r="U74">
        <v>43.43</v>
      </c>
      <c r="V74">
        <v>6.15</v>
      </c>
      <c r="W74">
        <v>13.47</v>
      </c>
      <c r="X74">
        <v>43.863068205666323</v>
      </c>
      <c r="Y74">
        <v>0</v>
      </c>
      <c r="Z74">
        <v>5.7865909090909087</v>
      </c>
      <c r="AA74">
        <v>3.5030970464135023</v>
      </c>
      <c r="AB74">
        <v>12.06442610652663</v>
      </c>
      <c r="AC74">
        <v>9.0388110570127225</v>
      </c>
      <c r="AD74">
        <v>11.134244511733534</v>
      </c>
      <c r="AE74">
        <v>14.766910673732022</v>
      </c>
      <c r="AF74">
        <v>2.9176217038539551</v>
      </c>
      <c r="AG74">
        <v>12.413128000000002</v>
      </c>
      <c r="AH74">
        <v>41.507029144667371</v>
      </c>
      <c r="AI74">
        <v>0</v>
      </c>
      <c r="AJ74">
        <v>0</v>
      </c>
      <c r="AK74">
        <v>15.387933806146572</v>
      </c>
      <c r="AL74">
        <v>0</v>
      </c>
      <c r="AM74">
        <v>0</v>
      </c>
      <c r="AN74">
        <v>0</v>
      </c>
      <c r="AO74">
        <v>0</v>
      </c>
      <c r="AP74">
        <v>3.2214000000000009</v>
      </c>
      <c r="AQ74">
        <v>18.409523809523805</v>
      </c>
      <c r="AR74">
        <v>0.65347010869565214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768.25030716413289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2.8900882065681848</v>
      </c>
      <c r="L75">
        <v>383.94</v>
      </c>
      <c r="M75">
        <v>27.21</v>
      </c>
      <c r="N75">
        <v>35.13000000000001</v>
      </c>
      <c r="O75">
        <v>0</v>
      </c>
      <c r="P75">
        <v>41.306932273874949</v>
      </c>
      <c r="Q75">
        <v>6.1630677290836662</v>
      </c>
      <c r="R75">
        <v>12.54</v>
      </c>
      <c r="S75">
        <v>0</v>
      </c>
      <c r="T75">
        <v>0</v>
      </c>
      <c r="U75">
        <v>44.342574503254831</v>
      </c>
      <c r="V75">
        <v>6.15</v>
      </c>
      <c r="W75">
        <v>13.47</v>
      </c>
      <c r="X75">
        <v>43.863068205666323</v>
      </c>
      <c r="Y75">
        <v>0</v>
      </c>
      <c r="Z75">
        <v>5.7865909090909087</v>
      </c>
      <c r="AA75">
        <v>8.3098860759493665</v>
      </c>
      <c r="AB75">
        <v>12.06442610652663</v>
      </c>
      <c r="AC75">
        <v>9.0388110570127225</v>
      </c>
      <c r="AD75">
        <v>11.134244511733534</v>
      </c>
      <c r="AE75">
        <v>14.766910673732022</v>
      </c>
      <c r="AF75">
        <v>2.9176217038539551</v>
      </c>
      <c r="AG75">
        <v>12.413128000000002</v>
      </c>
      <c r="AH75">
        <v>41.507029144667371</v>
      </c>
      <c r="AI75">
        <v>0</v>
      </c>
      <c r="AJ75">
        <v>0</v>
      </c>
      <c r="AK75">
        <v>15.387933806146572</v>
      </c>
      <c r="AL75">
        <v>0</v>
      </c>
      <c r="AM75">
        <v>0.78854463615903969</v>
      </c>
      <c r="AN75">
        <v>0</v>
      </c>
      <c r="AO75">
        <v>0</v>
      </c>
      <c r="AP75">
        <v>3.2214000000000009</v>
      </c>
      <c r="AQ75">
        <v>18.409523809523805</v>
      </c>
      <c r="AR75">
        <v>0.65347010869565214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774.75821533308272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2.8900882065681848</v>
      </c>
      <c r="L76">
        <v>383.94</v>
      </c>
      <c r="M76">
        <v>27.21</v>
      </c>
      <c r="N76">
        <v>35.13000000000001</v>
      </c>
      <c r="O76">
        <v>0</v>
      </c>
      <c r="P76">
        <v>41.306932273874949</v>
      </c>
      <c r="Q76">
        <v>6.1630677290836662</v>
      </c>
      <c r="R76">
        <v>12.54</v>
      </c>
      <c r="S76">
        <v>0</v>
      </c>
      <c r="T76">
        <v>0</v>
      </c>
      <c r="U76">
        <v>44.94</v>
      </c>
      <c r="V76">
        <v>6.15</v>
      </c>
      <c r="W76">
        <v>13.47</v>
      </c>
      <c r="X76">
        <v>43.863068205666323</v>
      </c>
      <c r="Y76">
        <v>0</v>
      </c>
      <c r="Z76">
        <v>5.7865909090909087</v>
      </c>
      <c r="AA76">
        <v>12.463295358649789</v>
      </c>
      <c r="AB76">
        <v>12.06442610652663</v>
      </c>
      <c r="AC76">
        <v>9.0388110570127225</v>
      </c>
      <c r="AD76">
        <v>11.134244511733534</v>
      </c>
      <c r="AE76">
        <v>14.766910673732022</v>
      </c>
      <c r="AF76">
        <v>2.9176217038539551</v>
      </c>
      <c r="AG76">
        <v>12.413128000000002</v>
      </c>
      <c r="AH76">
        <v>41.507029144667371</v>
      </c>
      <c r="AI76">
        <v>0</v>
      </c>
      <c r="AJ76">
        <v>0</v>
      </c>
      <c r="AK76">
        <v>15.387933806146572</v>
      </c>
      <c r="AL76">
        <v>0</v>
      </c>
      <c r="AM76">
        <v>2.1263090772693172</v>
      </c>
      <c r="AN76">
        <v>0</v>
      </c>
      <c r="AO76">
        <v>0</v>
      </c>
      <c r="AP76">
        <v>3.2214000000000009</v>
      </c>
      <c r="AQ76">
        <v>18.409523809523805</v>
      </c>
      <c r="AR76">
        <v>1.3038722826086957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781.49721672755163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4.5101369738200807</v>
      </c>
      <c r="L77">
        <v>383.94</v>
      </c>
      <c r="M77">
        <v>27.21</v>
      </c>
      <c r="N77">
        <v>35.13000000000001</v>
      </c>
      <c r="O77">
        <v>0</v>
      </c>
      <c r="P77">
        <v>41.306932273874949</v>
      </c>
      <c r="Q77">
        <v>6.1630677290836662</v>
      </c>
      <c r="R77">
        <v>12.54</v>
      </c>
      <c r="S77">
        <v>0</v>
      </c>
      <c r="T77">
        <v>0</v>
      </c>
      <c r="U77">
        <v>42.928782024002039</v>
      </c>
      <c r="V77">
        <v>6.15</v>
      </c>
      <c r="W77">
        <v>13.47</v>
      </c>
      <c r="X77">
        <v>43.863068205666323</v>
      </c>
      <c r="Y77">
        <v>0</v>
      </c>
      <c r="Z77">
        <v>5.7865909090909087</v>
      </c>
      <c r="AA77">
        <v>12.463295358649789</v>
      </c>
      <c r="AB77">
        <v>12.06442610652663</v>
      </c>
      <c r="AC77">
        <v>9.0388110570127225</v>
      </c>
      <c r="AD77">
        <v>11.134244511733534</v>
      </c>
      <c r="AE77">
        <v>14.766910673732022</v>
      </c>
      <c r="AF77">
        <v>2.9176217038539551</v>
      </c>
      <c r="AG77">
        <v>12.413128000000002</v>
      </c>
      <c r="AH77">
        <v>41.507029144667371</v>
      </c>
      <c r="AI77">
        <v>0</v>
      </c>
      <c r="AJ77">
        <v>0</v>
      </c>
      <c r="AK77">
        <v>15.387933806146572</v>
      </c>
      <c r="AL77">
        <v>0</v>
      </c>
      <c r="AM77">
        <v>4.6760390097524382</v>
      </c>
      <c r="AN77">
        <v>0</v>
      </c>
      <c r="AO77">
        <v>0</v>
      </c>
      <c r="AP77">
        <v>3.2214000000000009</v>
      </c>
      <c r="AQ77">
        <v>18.409523809523805</v>
      </c>
      <c r="AR77">
        <v>12.081527173913043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794.43343234259305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4.5101369738200807</v>
      </c>
      <c r="L78">
        <v>383.94</v>
      </c>
      <c r="M78">
        <v>27.21</v>
      </c>
      <c r="N78">
        <v>35.13000000000001</v>
      </c>
      <c r="O78">
        <v>0</v>
      </c>
      <c r="P78">
        <v>41.306932273874949</v>
      </c>
      <c r="Q78">
        <v>6.1630677290836662</v>
      </c>
      <c r="R78">
        <v>12.54</v>
      </c>
      <c r="S78">
        <v>0</v>
      </c>
      <c r="T78">
        <v>0</v>
      </c>
      <c r="U78">
        <v>42.928782024002039</v>
      </c>
      <c r="V78">
        <v>6.15</v>
      </c>
      <c r="W78">
        <v>13.47</v>
      </c>
      <c r="X78">
        <v>43.863068205666323</v>
      </c>
      <c r="Y78">
        <v>0</v>
      </c>
      <c r="Z78">
        <v>5.7865909090909087</v>
      </c>
      <c r="AA78">
        <v>12.463295358649789</v>
      </c>
      <c r="AB78">
        <v>12.06442610652663</v>
      </c>
      <c r="AC78">
        <v>9.0388110570127225</v>
      </c>
      <c r="AD78">
        <v>11.134244511733534</v>
      </c>
      <c r="AE78">
        <v>14.766910673732022</v>
      </c>
      <c r="AF78">
        <v>2.9176217038539551</v>
      </c>
      <c r="AG78">
        <v>12.413128000000002</v>
      </c>
      <c r="AH78">
        <v>41.507029144667371</v>
      </c>
      <c r="AI78">
        <v>0.75481225451688927</v>
      </c>
      <c r="AJ78">
        <v>0</v>
      </c>
      <c r="AK78">
        <v>15.387933806146572</v>
      </c>
      <c r="AL78">
        <v>0</v>
      </c>
      <c r="AM78">
        <v>4.6760390097524382</v>
      </c>
      <c r="AN78">
        <v>0</v>
      </c>
      <c r="AO78">
        <v>0</v>
      </c>
      <c r="AP78">
        <v>3.2214000000000009</v>
      </c>
      <c r="AQ78">
        <v>18.409523809523805</v>
      </c>
      <c r="AR78">
        <v>12.081527173913043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795.18824459710993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4.5101369738200807</v>
      </c>
      <c r="L79">
        <v>383.94</v>
      </c>
      <c r="M79">
        <v>27.21</v>
      </c>
      <c r="N79">
        <v>35.13000000000001</v>
      </c>
      <c r="O79">
        <v>0</v>
      </c>
      <c r="P79">
        <v>41.306932273874949</v>
      </c>
      <c r="Q79">
        <v>6.1630677290836662</v>
      </c>
      <c r="R79">
        <v>12.54</v>
      </c>
      <c r="S79">
        <v>0</v>
      </c>
      <c r="T79">
        <v>0</v>
      </c>
      <c r="U79">
        <v>42.928782024002039</v>
      </c>
      <c r="V79">
        <v>6.15</v>
      </c>
      <c r="W79">
        <v>13.47</v>
      </c>
      <c r="X79">
        <v>43.863068205666323</v>
      </c>
      <c r="Y79">
        <v>0</v>
      </c>
      <c r="Z79">
        <v>5.7865909090909087</v>
      </c>
      <c r="AA79">
        <v>12.463295358649789</v>
      </c>
      <c r="AB79">
        <v>12.06442610652663</v>
      </c>
      <c r="AC79">
        <v>9.0388110570127225</v>
      </c>
      <c r="AD79">
        <v>11.134244511733534</v>
      </c>
      <c r="AE79">
        <v>14.766910673732022</v>
      </c>
      <c r="AF79">
        <v>2.9176217038539551</v>
      </c>
      <c r="AG79">
        <v>12.413128000000002</v>
      </c>
      <c r="AH79">
        <v>41.507029144667371</v>
      </c>
      <c r="AI79">
        <v>1.5065561665357423</v>
      </c>
      <c r="AJ79">
        <v>0</v>
      </c>
      <c r="AK79">
        <v>15.387933806146572</v>
      </c>
      <c r="AL79">
        <v>0</v>
      </c>
      <c r="AM79">
        <v>4.6760390097524382</v>
      </c>
      <c r="AN79">
        <v>0</v>
      </c>
      <c r="AO79">
        <v>0</v>
      </c>
      <c r="AP79">
        <v>3.2214000000000009</v>
      </c>
      <c r="AQ79">
        <v>18.409523809523805</v>
      </c>
      <c r="AR79">
        <v>1.3038722826086957</v>
      </c>
      <c r="AS79">
        <v>1.352963871543265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785.1623336178244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4.5101369738200807</v>
      </c>
      <c r="L80">
        <v>383.94</v>
      </c>
      <c r="M80">
        <v>27.21</v>
      </c>
      <c r="N80">
        <v>35.13000000000001</v>
      </c>
      <c r="O80">
        <v>0</v>
      </c>
      <c r="P80">
        <v>41.306932273874949</v>
      </c>
      <c r="Q80">
        <v>6.1630677290836662</v>
      </c>
      <c r="R80">
        <v>12.54</v>
      </c>
      <c r="S80">
        <v>0</v>
      </c>
      <c r="T80">
        <v>0</v>
      </c>
      <c r="U80">
        <v>42.928782024002039</v>
      </c>
      <c r="V80">
        <v>6.15</v>
      </c>
      <c r="W80">
        <v>13.47</v>
      </c>
      <c r="X80">
        <v>43.863068205666323</v>
      </c>
      <c r="Y80">
        <v>0</v>
      </c>
      <c r="Z80">
        <v>5.7865909090909087</v>
      </c>
      <c r="AA80">
        <v>12.463295358649789</v>
      </c>
      <c r="AB80">
        <v>12.06442610652663</v>
      </c>
      <c r="AC80">
        <v>9.0388110570127225</v>
      </c>
      <c r="AD80">
        <v>11.134244511733534</v>
      </c>
      <c r="AE80">
        <v>14.766910673732022</v>
      </c>
      <c r="AF80">
        <v>2.9176217038539551</v>
      </c>
      <c r="AG80">
        <v>12.413128000000002</v>
      </c>
      <c r="AH80">
        <v>41.507029144667371</v>
      </c>
      <c r="AI80">
        <v>9.7910809112333066</v>
      </c>
      <c r="AJ80">
        <v>0</v>
      </c>
      <c r="AK80">
        <v>15.387933806146572</v>
      </c>
      <c r="AL80">
        <v>0</v>
      </c>
      <c r="AM80">
        <v>4.6760390097524382</v>
      </c>
      <c r="AN80">
        <v>0</v>
      </c>
      <c r="AO80">
        <v>0</v>
      </c>
      <c r="AP80">
        <v>3.2214000000000009</v>
      </c>
      <c r="AQ80">
        <v>18.409523809523805</v>
      </c>
      <c r="AR80">
        <v>0.65347010869565214</v>
      </c>
      <c r="AS80">
        <v>1.352963871543265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792.79645618860889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4.5101369738200807</v>
      </c>
      <c r="L81">
        <v>383.94</v>
      </c>
      <c r="M81">
        <v>27.21</v>
      </c>
      <c r="N81">
        <v>35.13000000000001</v>
      </c>
      <c r="O81">
        <v>0</v>
      </c>
      <c r="P81">
        <v>41.306932273874949</v>
      </c>
      <c r="Q81">
        <v>6.1630677290836662</v>
      </c>
      <c r="R81">
        <v>12.54</v>
      </c>
      <c r="S81">
        <v>0</v>
      </c>
      <c r="T81">
        <v>0</v>
      </c>
      <c r="U81">
        <v>42.928782024002039</v>
      </c>
      <c r="V81">
        <v>6.15</v>
      </c>
      <c r="W81">
        <v>12.93</v>
      </c>
      <c r="X81">
        <v>43.863068205666323</v>
      </c>
      <c r="Y81">
        <v>0</v>
      </c>
      <c r="Z81">
        <v>5.7865909090909087</v>
      </c>
      <c r="AA81">
        <v>12.463295358649789</v>
      </c>
      <c r="AB81">
        <v>12.06442610652663</v>
      </c>
      <c r="AC81">
        <v>9.0388110570127225</v>
      </c>
      <c r="AD81">
        <v>11.134244511733534</v>
      </c>
      <c r="AE81">
        <v>14.766910673732022</v>
      </c>
      <c r="AF81">
        <v>2.9176217038539551</v>
      </c>
      <c r="AG81">
        <v>12.413128000000002</v>
      </c>
      <c r="AH81">
        <v>41.507029144667371</v>
      </c>
      <c r="AI81">
        <v>14.497918303220738</v>
      </c>
      <c r="AJ81">
        <v>0</v>
      </c>
      <c r="AK81">
        <v>15.387933806146572</v>
      </c>
      <c r="AL81">
        <v>0</v>
      </c>
      <c r="AM81">
        <v>4.6760390097524382</v>
      </c>
      <c r="AN81">
        <v>0</v>
      </c>
      <c r="AO81">
        <v>0</v>
      </c>
      <c r="AP81">
        <v>3.2214000000000009</v>
      </c>
      <c r="AQ81">
        <v>18.409523809523805</v>
      </c>
      <c r="AR81">
        <v>0.65347010869565214</v>
      </c>
      <c r="AS81">
        <v>1.352963871543265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796.96329358059631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4.5101369738200807</v>
      </c>
      <c r="L82">
        <v>298.83999999999997</v>
      </c>
      <c r="M82">
        <v>27.21</v>
      </c>
      <c r="N82">
        <v>35.13000000000001</v>
      </c>
      <c r="O82">
        <v>0</v>
      </c>
      <c r="P82">
        <v>41.306932273874949</v>
      </c>
      <c r="Q82">
        <v>6.1630677290836662</v>
      </c>
      <c r="R82">
        <v>12.54</v>
      </c>
      <c r="S82">
        <v>0</v>
      </c>
      <c r="T82">
        <v>0</v>
      </c>
      <c r="U82">
        <v>42.928782024002039</v>
      </c>
      <c r="V82">
        <v>6.15</v>
      </c>
      <c r="W82">
        <v>12.93</v>
      </c>
      <c r="X82">
        <v>43.863068205666323</v>
      </c>
      <c r="Y82">
        <v>0</v>
      </c>
      <c r="Z82">
        <v>5.7865909090909087</v>
      </c>
      <c r="AA82">
        <v>12.463295358649789</v>
      </c>
      <c r="AB82">
        <v>3.8966991747936977</v>
      </c>
      <c r="AC82">
        <v>9.0388110570127225</v>
      </c>
      <c r="AD82">
        <v>8.127476911430735</v>
      </c>
      <c r="AE82">
        <v>9.7474496593489786</v>
      </c>
      <c r="AF82">
        <v>2.6230983772819472</v>
      </c>
      <c r="AG82">
        <v>12.413128000000002</v>
      </c>
      <c r="AH82">
        <v>29.406820485744458</v>
      </c>
      <c r="AI82">
        <v>14.497918303220738</v>
      </c>
      <c r="AJ82">
        <v>0</v>
      </c>
      <c r="AK82">
        <v>15.387933806146572</v>
      </c>
      <c r="AL82">
        <v>0</v>
      </c>
      <c r="AM82">
        <v>4.6760390097524382</v>
      </c>
      <c r="AN82">
        <v>0</v>
      </c>
      <c r="AO82">
        <v>0</v>
      </c>
      <c r="AP82">
        <v>2.6507520000000007</v>
      </c>
      <c r="AQ82">
        <v>18.409523809523805</v>
      </c>
      <c r="AR82">
        <v>0.65347010869565214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682.70395804868281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4.5101369738200807</v>
      </c>
      <c r="L83">
        <v>212.07999999999998</v>
      </c>
      <c r="M83">
        <v>27.21</v>
      </c>
      <c r="N83">
        <v>35.13000000000001</v>
      </c>
      <c r="O83">
        <v>0</v>
      </c>
      <c r="P83">
        <v>41.306932273874949</v>
      </c>
      <c r="Q83">
        <v>3.5520320549513453</v>
      </c>
      <c r="R83">
        <v>12.54</v>
      </c>
      <c r="S83">
        <v>0</v>
      </c>
      <c r="T83">
        <v>0</v>
      </c>
      <c r="U83">
        <v>42.928782024002039</v>
      </c>
      <c r="V83">
        <v>6.15</v>
      </c>
      <c r="W83">
        <v>13.103068634340596</v>
      </c>
      <c r="X83">
        <v>43.863068205666323</v>
      </c>
      <c r="Y83">
        <v>0</v>
      </c>
      <c r="Z83">
        <v>1.9298863636363637</v>
      </c>
      <c r="AA83">
        <v>12.463295358649789</v>
      </c>
      <c r="AB83">
        <v>0.98491372843210778</v>
      </c>
      <c r="AC83">
        <v>5.7251939689021514</v>
      </c>
      <c r="AD83">
        <v>5.3907047691143077</v>
      </c>
      <c r="AE83">
        <v>9.7474496593489786</v>
      </c>
      <c r="AF83">
        <v>2.6230983772819472</v>
      </c>
      <c r="AG83">
        <v>12.413128000000002</v>
      </c>
      <c r="AH83">
        <v>23.804644772967269</v>
      </c>
      <c r="AI83">
        <v>14.497918303220738</v>
      </c>
      <c r="AJ83">
        <v>0</v>
      </c>
      <c r="AK83">
        <v>15.387933806146572</v>
      </c>
      <c r="AL83">
        <v>0</v>
      </c>
      <c r="AM83">
        <v>3.5499849962490622</v>
      </c>
      <c r="AN83">
        <v>0</v>
      </c>
      <c r="AO83">
        <v>0</v>
      </c>
      <c r="AP83">
        <v>2.6507520000000007</v>
      </c>
      <c r="AQ83">
        <v>18.409523809523805</v>
      </c>
      <c r="AR83">
        <v>1.3038722826086957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574.60928423428038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4.5101369738200807</v>
      </c>
      <c r="L84">
        <v>131.10999999999999</v>
      </c>
      <c r="M84">
        <v>27.21</v>
      </c>
      <c r="N84">
        <v>35.13000000000001</v>
      </c>
      <c r="O84">
        <v>0</v>
      </c>
      <c r="P84">
        <v>41.306932273874949</v>
      </c>
      <c r="Q84">
        <v>6.1630677290836662</v>
      </c>
      <c r="R84">
        <v>12.54</v>
      </c>
      <c r="S84">
        <v>0</v>
      </c>
      <c r="T84">
        <v>0</v>
      </c>
      <c r="U84">
        <v>42.928782024002039</v>
      </c>
      <c r="V84">
        <v>6.15</v>
      </c>
      <c r="W84">
        <v>13.103067915690865</v>
      </c>
      <c r="X84">
        <v>43.863068205666323</v>
      </c>
      <c r="Y84">
        <v>0</v>
      </c>
      <c r="Z84">
        <v>0.32522727272727275</v>
      </c>
      <c r="AA84">
        <v>4.1534092827004212</v>
      </c>
      <c r="AB84">
        <v>0.98491372843210778</v>
      </c>
      <c r="AC84">
        <v>2.8625969844510757</v>
      </c>
      <c r="AD84">
        <v>2.6938183194549583</v>
      </c>
      <c r="AE84">
        <v>9.7474496593489786</v>
      </c>
      <c r="AF84">
        <v>2.6230983772819472</v>
      </c>
      <c r="AG84">
        <v>12.413128000000002</v>
      </c>
      <c r="AH84">
        <v>18.205537064413942</v>
      </c>
      <c r="AI84">
        <v>14.497918303220738</v>
      </c>
      <c r="AJ84">
        <v>0</v>
      </c>
      <c r="AK84">
        <v>15.387933806146572</v>
      </c>
      <c r="AL84">
        <v>0</v>
      </c>
      <c r="AM84">
        <v>2.6141635408852211</v>
      </c>
      <c r="AN84">
        <v>0</v>
      </c>
      <c r="AO84">
        <v>0</v>
      </c>
      <c r="AP84">
        <v>2.6507520000000007</v>
      </c>
      <c r="AQ84">
        <v>18.188609523809522</v>
      </c>
      <c r="AR84">
        <v>12.081527173913043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484.79810203046702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4.5101369738200807</v>
      </c>
      <c r="L85">
        <v>131.10999999999999</v>
      </c>
      <c r="M85">
        <v>27.21</v>
      </c>
      <c r="N85">
        <v>35.13000000000001</v>
      </c>
      <c r="O85">
        <v>0</v>
      </c>
      <c r="P85">
        <v>41.306932273874949</v>
      </c>
      <c r="Q85">
        <v>6.1630677290836662</v>
      </c>
      <c r="R85">
        <v>12.54</v>
      </c>
      <c r="S85">
        <v>0</v>
      </c>
      <c r="T85">
        <v>0</v>
      </c>
      <c r="U85">
        <v>42.928782024002039</v>
      </c>
      <c r="V85">
        <v>6.15</v>
      </c>
      <c r="W85">
        <v>13.103067915690865</v>
      </c>
      <c r="X85">
        <v>43.863068205666323</v>
      </c>
      <c r="Y85">
        <v>0</v>
      </c>
      <c r="Z85">
        <v>0</v>
      </c>
      <c r="AA85">
        <v>4.1534092827004212</v>
      </c>
      <c r="AB85">
        <v>0.98491372843210778</v>
      </c>
      <c r="AC85">
        <v>2.8625969844510757</v>
      </c>
      <c r="AD85">
        <v>0.3896525359576079</v>
      </c>
      <c r="AE85">
        <v>9.7474496593489786</v>
      </c>
      <c r="AF85">
        <v>2.6230983772819472</v>
      </c>
      <c r="AG85">
        <v>12.413128000000002</v>
      </c>
      <c r="AH85">
        <v>11.765796198521649</v>
      </c>
      <c r="AI85">
        <v>9.7910809112333066</v>
      </c>
      <c r="AJ85">
        <v>0</v>
      </c>
      <c r="AK85">
        <v>15.387933806146572</v>
      </c>
      <c r="AL85">
        <v>0</v>
      </c>
      <c r="AM85">
        <v>2.3656339084771192</v>
      </c>
      <c r="AN85">
        <v>0</v>
      </c>
      <c r="AO85">
        <v>0</v>
      </c>
      <c r="AP85">
        <v>2.6507520000000007</v>
      </c>
      <c r="AQ85">
        <v>13.248720634920632</v>
      </c>
      <c r="AR85">
        <v>12.081527173913043</v>
      </c>
      <c r="AS85">
        <v>1.352963871543265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465.83371219506563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4.5101369738200807</v>
      </c>
      <c r="L86">
        <v>131.10999999999999</v>
      </c>
      <c r="M86">
        <v>27.21</v>
      </c>
      <c r="N86">
        <v>35.13000000000001</v>
      </c>
      <c r="O86">
        <v>0</v>
      </c>
      <c r="P86">
        <v>41.306932273874949</v>
      </c>
      <c r="Q86">
        <v>6.1630677290836662</v>
      </c>
      <c r="R86">
        <v>12.54</v>
      </c>
      <c r="S86">
        <v>0</v>
      </c>
      <c r="T86">
        <v>0</v>
      </c>
      <c r="U86">
        <v>42.928782024002039</v>
      </c>
      <c r="V86">
        <v>6.15</v>
      </c>
      <c r="W86">
        <v>13.103067915690865</v>
      </c>
      <c r="X86">
        <v>43.863068205666323</v>
      </c>
      <c r="Y86">
        <v>0</v>
      </c>
      <c r="Z86">
        <v>0</v>
      </c>
      <c r="AA86">
        <v>4.1534092827004212</v>
      </c>
      <c r="AB86">
        <v>0.98491372843210778</v>
      </c>
      <c r="AC86">
        <v>2.8625969844510757</v>
      </c>
      <c r="AD86">
        <v>0.3896525359576079</v>
      </c>
      <c r="AE86">
        <v>9.7474496593489786</v>
      </c>
      <c r="AF86">
        <v>2.6230983772819472</v>
      </c>
      <c r="AG86">
        <v>12.413128000000002</v>
      </c>
      <c r="AH86">
        <v>11.765796198521649</v>
      </c>
      <c r="AI86">
        <v>1.5065561665357423</v>
      </c>
      <c r="AJ86">
        <v>0</v>
      </c>
      <c r="AK86">
        <v>15.387933806146572</v>
      </c>
      <c r="AL86">
        <v>0</v>
      </c>
      <c r="AM86">
        <v>2.3656339084771192</v>
      </c>
      <c r="AN86">
        <v>0</v>
      </c>
      <c r="AO86">
        <v>0</v>
      </c>
      <c r="AP86">
        <v>2.6507520000000007</v>
      </c>
      <c r="AQ86">
        <v>13.248720634920632</v>
      </c>
      <c r="AR86">
        <v>1.3038722826086957</v>
      </c>
      <c r="AS86">
        <v>1.352963871543265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446.77153255906376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4.5101369738200807</v>
      </c>
      <c r="L87">
        <v>131.10999999999999</v>
      </c>
      <c r="M87">
        <v>27.21</v>
      </c>
      <c r="N87">
        <v>35.13000000000001</v>
      </c>
      <c r="O87">
        <v>0</v>
      </c>
      <c r="P87">
        <v>41.306932273874949</v>
      </c>
      <c r="Q87">
        <v>6.1630677290836662</v>
      </c>
      <c r="R87">
        <v>12.54</v>
      </c>
      <c r="S87">
        <v>0</v>
      </c>
      <c r="T87">
        <v>0</v>
      </c>
      <c r="U87">
        <v>42.928782024002039</v>
      </c>
      <c r="V87">
        <v>6.15</v>
      </c>
      <c r="W87">
        <v>13.103067915690865</v>
      </c>
      <c r="X87">
        <v>43.863068205666323</v>
      </c>
      <c r="Y87">
        <v>0</v>
      </c>
      <c r="Z87">
        <v>0</v>
      </c>
      <c r="AA87">
        <v>4.1534092827004212</v>
      </c>
      <c r="AB87">
        <v>0.98491372843210778</v>
      </c>
      <c r="AC87">
        <v>2.8625969844510757</v>
      </c>
      <c r="AD87">
        <v>0.3896525359576079</v>
      </c>
      <c r="AE87">
        <v>9.7474496593489786</v>
      </c>
      <c r="AF87">
        <v>2.6230983772819472</v>
      </c>
      <c r="AG87">
        <v>12.413128000000002</v>
      </c>
      <c r="AH87">
        <v>11.765796198521649</v>
      </c>
      <c r="AI87">
        <v>0.75481225451688927</v>
      </c>
      <c r="AJ87">
        <v>0</v>
      </c>
      <c r="AK87">
        <v>15.387933806146572</v>
      </c>
      <c r="AL87">
        <v>0</v>
      </c>
      <c r="AM87">
        <v>2.3656339084771192</v>
      </c>
      <c r="AN87">
        <v>0</v>
      </c>
      <c r="AO87">
        <v>0</v>
      </c>
      <c r="AP87">
        <v>2.6507520000000007</v>
      </c>
      <c r="AQ87">
        <v>13.248720634920632</v>
      </c>
      <c r="AR87">
        <v>0.65347010869565214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445.36938647313184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2.8900882065681848</v>
      </c>
      <c r="L88">
        <v>131.10999999999999</v>
      </c>
      <c r="M88">
        <v>27.21</v>
      </c>
      <c r="N88">
        <v>35.13000000000001</v>
      </c>
      <c r="O88">
        <v>0</v>
      </c>
      <c r="P88">
        <v>41.306932273874949</v>
      </c>
      <c r="Q88">
        <v>6.1630677290836662</v>
      </c>
      <c r="R88">
        <v>12.54</v>
      </c>
      <c r="S88">
        <v>0</v>
      </c>
      <c r="T88">
        <v>0</v>
      </c>
      <c r="U88">
        <v>42.928782024002039</v>
      </c>
      <c r="V88">
        <v>6.15</v>
      </c>
      <c r="W88">
        <v>13.103067915690865</v>
      </c>
      <c r="X88">
        <v>43.863068205666323</v>
      </c>
      <c r="Y88">
        <v>0</v>
      </c>
      <c r="Z88">
        <v>0</v>
      </c>
      <c r="AA88">
        <v>3.5030970464135023</v>
      </c>
      <c r="AB88">
        <v>0.98491372843210778</v>
      </c>
      <c r="AC88">
        <v>2.8625969844510757</v>
      </c>
      <c r="AD88">
        <v>0.3896525359576079</v>
      </c>
      <c r="AE88">
        <v>9.7474496593489786</v>
      </c>
      <c r="AF88">
        <v>2.6230983772819472</v>
      </c>
      <c r="AG88">
        <v>12.413128000000002</v>
      </c>
      <c r="AH88">
        <v>11.765796198521649</v>
      </c>
      <c r="AI88">
        <v>0</v>
      </c>
      <c r="AJ88">
        <v>0</v>
      </c>
      <c r="AK88">
        <v>15.387933806146572</v>
      </c>
      <c r="AL88">
        <v>0</v>
      </c>
      <c r="AM88">
        <v>2.3656339084771192</v>
      </c>
      <c r="AN88">
        <v>0</v>
      </c>
      <c r="AO88">
        <v>0</v>
      </c>
      <c r="AP88">
        <v>2.6507520000000007</v>
      </c>
      <c r="AQ88">
        <v>13.248720634920632</v>
      </c>
      <c r="AR88">
        <v>0.65347010869565214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442.34421321507619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2.8900882065681848</v>
      </c>
      <c r="L89">
        <v>131.10999999999999</v>
      </c>
      <c r="M89">
        <v>27.21</v>
      </c>
      <c r="N89">
        <v>35.13000000000001</v>
      </c>
      <c r="O89">
        <v>0</v>
      </c>
      <c r="P89">
        <v>41.306932273874949</v>
      </c>
      <c r="Q89">
        <v>6.1630677290836662</v>
      </c>
      <c r="R89">
        <v>12.54</v>
      </c>
      <c r="S89">
        <v>0</v>
      </c>
      <c r="T89">
        <v>0</v>
      </c>
      <c r="U89">
        <v>42.928782024002039</v>
      </c>
      <c r="V89">
        <v>6.15</v>
      </c>
      <c r="W89">
        <v>13.103067915690865</v>
      </c>
      <c r="X89">
        <v>43.863068205666323</v>
      </c>
      <c r="Y89">
        <v>0</v>
      </c>
      <c r="Z89">
        <v>0</v>
      </c>
      <c r="AA89">
        <v>0</v>
      </c>
      <c r="AB89">
        <v>0.98491372843210778</v>
      </c>
      <c r="AC89">
        <v>2.8625969844510757</v>
      </c>
      <c r="AD89">
        <v>0.3896525359576079</v>
      </c>
      <c r="AE89">
        <v>9.7474496593489786</v>
      </c>
      <c r="AF89">
        <v>2.6230983772819472</v>
      </c>
      <c r="AG89">
        <v>12.413128000000002</v>
      </c>
      <c r="AH89">
        <v>11.765796198521649</v>
      </c>
      <c r="AI89">
        <v>0</v>
      </c>
      <c r="AJ89">
        <v>0</v>
      </c>
      <c r="AK89">
        <v>15.387933806146572</v>
      </c>
      <c r="AL89">
        <v>0</v>
      </c>
      <c r="AM89">
        <v>2.3656339084771192</v>
      </c>
      <c r="AN89">
        <v>0</v>
      </c>
      <c r="AO89">
        <v>0</v>
      </c>
      <c r="AP89">
        <v>2.6507520000000007</v>
      </c>
      <c r="AQ89">
        <v>8.8335031746031731</v>
      </c>
      <c r="AR89">
        <v>0.65347010869565214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434.42589870834519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2.8900882065681848</v>
      </c>
      <c r="L90">
        <v>131.10999999999999</v>
      </c>
      <c r="M90">
        <v>27.21</v>
      </c>
      <c r="N90">
        <v>35.13000000000001</v>
      </c>
      <c r="O90">
        <v>0</v>
      </c>
      <c r="P90">
        <v>41.306932273874949</v>
      </c>
      <c r="Q90">
        <v>6.1630677290836662</v>
      </c>
      <c r="R90">
        <v>12.54</v>
      </c>
      <c r="S90">
        <v>0</v>
      </c>
      <c r="T90">
        <v>0</v>
      </c>
      <c r="U90">
        <v>42.928782024002039</v>
      </c>
      <c r="V90">
        <v>6.15</v>
      </c>
      <c r="W90">
        <v>13.103067915690865</v>
      </c>
      <c r="X90">
        <v>43.863068205666323</v>
      </c>
      <c r="Y90">
        <v>0</v>
      </c>
      <c r="Z90">
        <v>0</v>
      </c>
      <c r="AA90">
        <v>0</v>
      </c>
      <c r="AB90">
        <v>0.98491372843210778</v>
      </c>
      <c r="AC90">
        <v>2.8625969844510757</v>
      </c>
      <c r="AD90">
        <v>0.3896525359576079</v>
      </c>
      <c r="AE90">
        <v>9.7474496593489786</v>
      </c>
      <c r="AF90">
        <v>2.6230983772819472</v>
      </c>
      <c r="AG90">
        <v>12.413128000000002</v>
      </c>
      <c r="AH90">
        <v>11.765796198521649</v>
      </c>
      <c r="AI90">
        <v>0</v>
      </c>
      <c r="AJ90">
        <v>0</v>
      </c>
      <c r="AK90">
        <v>15.387933806146572</v>
      </c>
      <c r="AL90">
        <v>0</v>
      </c>
      <c r="AM90">
        <v>2.3656339084771192</v>
      </c>
      <c r="AN90">
        <v>0</v>
      </c>
      <c r="AO90">
        <v>0</v>
      </c>
      <c r="AP90">
        <v>2.6507520000000007</v>
      </c>
      <c r="AQ90">
        <v>8.8335031746031731</v>
      </c>
      <c r="AR90">
        <v>1.3038722826086957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435.07630088225824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2.8900882065681848</v>
      </c>
      <c r="L91">
        <v>131.10999999999999</v>
      </c>
      <c r="M91">
        <v>27.21</v>
      </c>
      <c r="N91">
        <v>35.13000000000001</v>
      </c>
      <c r="O91">
        <v>0</v>
      </c>
      <c r="P91">
        <v>41.306932273874949</v>
      </c>
      <c r="Q91">
        <v>6.1630677290836662</v>
      </c>
      <c r="R91">
        <v>12.54</v>
      </c>
      <c r="S91">
        <v>0</v>
      </c>
      <c r="T91">
        <v>0</v>
      </c>
      <c r="U91">
        <v>42.928782024002039</v>
      </c>
      <c r="V91">
        <v>6.15</v>
      </c>
      <c r="W91">
        <v>13.103067915690865</v>
      </c>
      <c r="X91">
        <v>43.863068205666323</v>
      </c>
      <c r="Y91">
        <v>0</v>
      </c>
      <c r="Z91">
        <v>0</v>
      </c>
      <c r="AA91">
        <v>0</v>
      </c>
      <c r="AB91">
        <v>3.8966991747936977</v>
      </c>
      <c r="AC91">
        <v>2.8625969844510757</v>
      </c>
      <c r="AD91">
        <v>0.3896525359576079</v>
      </c>
      <c r="AE91">
        <v>9.7474496593489786</v>
      </c>
      <c r="AF91">
        <v>2.6230983772819472</v>
      </c>
      <c r="AG91">
        <v>12.413128000000002</v>
      </c>
      <c r="AH91">
        <v>11.765796198521649</v>
      </c>
      <c r="AI91">
        <v>0</v>
      </c>
      <c r="AJ91">
        <v>0</v>
      </c>
      <c r="AK91">
        <v>15.387933806146572</v>
      </c>
      <c r="AL91">
        <v>0</v>
      </c>
      <c r="AM91">
        <v>2.3656339084771192</v>
      </c>
      <c r="AN91">
        <v>0</v>
      </c>
      <c r="AO91">
        <v>0</v>
      </c>
      <c r="AP91">
        <v>2.6507520000000007</v>
      </c>
      <c r="AQ91">
        <v>8.8335031746031731</v>
      </c>
      <c r="AR91">
        <v>12.081527173913043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448.76574121992417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2.8900882065681848</v>
      </c>
      <c r="L92">
        <v>131.10999999999999</v>
      </c>
      <c r="M92">
        <v>27.21</v>
      </c>
      <c r="N92">
        <v>35.13000000000001</v>
      </c>
      <c r="O92">
        <v>0</v>
      </c>
      <c r="P92">
        <v>41.306932273874949</v>
      </c>
      <c r="Q92">
        <v>6.1630677290836662</v>
      </c>
      <c r="R92">
        <v>12.54</v>
      </c>
      <c r="S92">
        <v>0</v>
      </c>
      <c r="T92">
        <v>0</v>
      </c>
      <c r="U92">
        <v>42.928782024002039</v>
      </c>
      <c r="V92">
        <v>6.15</v>
      </c>
      <c r="W92">
        <v>13.103067915690865</v>
      </c>
      <c r="X92">
        <v>43.863068205666323</v>
      </c>
      <c r="Y92">
        <v>0</v>
      </c>
      <c r="Z92">
        <v>0</v>
      </c>
      <c r="AA92">
        <v>0</v>
      </c>
      <c r="AB92">
        <v>3.8966991747936977</v>
      </c>
      <c r="AC92">
        <v>2.8625969844510757</v>
      </c>
      <c r="AD92">
        <v>0.3896525359576079</v>
      </c>
      <c r="AE92">
        <v>9.7474496593489786</v>
      </c>
      <c r="AF92">
        <v>2.6230983772819472</v>
      </c>
      <c r="AG92">
        <v>12.413128000000002</v>
      </c>
      <c r="AH92">
        <v>11.765796198521649</v>
      </c>
      <c r="AI92">
        <v>0</v>
      </c>
      <c r="AJ92">
        <v>0</v>
      </c>
      <c r="AK92">
        <v>15.387933806146572</v>
      </c>
      <c r="AL92">
        <v>0</v>
      </c>
      <c r="AM92">
        <v>2.3656339084771192</v>
      </c>
      <c r="AN92">
        <v>0</v>
      </c>
      <c r="AO92">
        <v>0</v>
      </c>
      <c r="AP92">
        <v>2.6507520000000007</v>
      </c>
      <c r="AQ92">
        <v>8.8335031746031731</v>
      </c>
      <c r="AR92">
        <v>12.081527173913043</v>
      </c>
      <c r="AS92">
        <v>1.352963871543265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448.76574121992417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2.8900882065681848</v>
      </c>
      <c r="L93">
        <v>131.10999999999999</v>
      </c>
      <c r="M93">
        <v>27.21</v>
      </c>
      <c r="N93">
        <v>35.13000000000001</v>
      </c>
      <c r="O93">
        <v>0</v>
      </c>
      <c r="P93">
        <v>41.306932273874949</v>
      </c>
      <c r="Q93">
        <v>6.1630677290836662</v>
      </c>
      <c r="R93">
        <v>12.54</v>
      </c>
      <c r="S93">
        <v>0</v>
      </c>
      <c r="T93">
        <v>0</v>
      </c>
      <c r="U93">
        <v>42.928782024002039</v>
      </c>
      <c r="V93">
        <v>6.15</v>
      </c>
      <c r="W93">
        <v>13.103067915690865</v>
      </c>
      <c r="X93">
        <v>43.863068205666323</v>
      </c>
      <c r="Y93">
        <v>0</v>
      </c>
      <c r="Z93">
        <v>0</v>
      </c>
      <c r="AA93">
        <v>0</v>
      </c>
      <c r="AB93">
        <v>3.8966991747936977</v>
      </c>
      <c r="AC93">
        <v>2.8625969844510757</v>
      </c>
      <c r="AD93">
        <v>2.6938183194549583</v>
      </c>
      <c r="AE93">
        <v>9.7474496593489786</v>
      </c>
      <c r="AF93">
        <v>2.6230983772819472</v>
      </c>
      <c r="AG93">
        <v>12.413128000000002</v>
      </c>
      <c r="AH93">
        <v>11.765796198521649</v>
      </c>
      <c r="AI93">
        <v>0</v>
      </c>
      <c r="AJ93">
        <v>0</v>
      </c>
      <c r="AK93">
        <v>15.387933806146572</v>
      </c>
      <c r="AL93">
        <v>0</v>
      </c>
      <c r="AM93">
        <v>0.78854463615903969</v>
      </c>
      <c r="AN93">
        <v>0</v>
      </c>
      <c r="AO93">
        <v>0</v>
      </c>
      <c r="AP93">
        <v>2.6507520000000007</v>
      </c>
      <c r="AQ93">
        <v>8.8335031746031731</v>
      </c>
      <c r="AR93">
        <v>1.9604103260869565</v>
      </c>
      <c r="AS93">
        <v>1.352963871543265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439.37170088327736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2.8900882065681848</v>
      </c>
      <c r="L94">
        <v>131.10999999999999</v>
      </c>
      <c r="M94">
        <v>27.21</v>
      </c>
      <c r="N94">
        <v>35.13000000000001</v>
      </c>
      <c r="O94">
        <v>0</v>
      </c>
      <c r="P94">
        <v>41.306932273874949</v>
      </c>
      <c r="Q94">
        <v>6.1630677290836662</v>
      </c>
      <c r="R94">
        <v>12.54</v>
      </c>
      <c r="S94">
        <v>0</v>
      </c>
      <c r="T94">
        <v>0</v>
      </c>
      <c r="U94">
        <v>42.928782024002039</v>
      </c>
      <c r="V94">
        <v>6.15</v>
      </c>
      <c r="W94">
        <v>13.103067915690865</v>
      </c>
      <c r="X94">
        <v>43.863068205666323</v>
      </c>
      <c r="Y94">
        <v>0</v>
      </c>
      <c r="Z94">
        <v>0</v>
      </c>
      <c r="AA94">
        <v>0</v>
      </c>
      <c r="AB94">
        <v>3.8966991747936977</v>
      </c>
      <c r="AC94">
        <v>2.8625969844510757</v>
      </c>
      <c r="AD94">
        <v>2.6938183194549583</v>
      </c>
      <c r="AE94">
        <v>9.7474496593489786</v>
      </c>
      <c r="AF94">
        <v>2.6230983772819472</v>
      </c>
      <c r="AG94">
        <v>12.413128000000002</v>
      </c>
      <c r="AH94">
        <v>11.765796198521649</v>
      </c>
      <c r="AI94">
        <v>0</v>
      </c>
      <c r="AJ94">
        <v>0</v>
      </c>
      <c r="AK94">
        <v>15.387933806146572</v>
      </c>
      <c r="AL94">
        <v>0</v>
      </c>
      <c r="AM94">
        <v>0</v>
      </c>
      <c r="AN94">
        <v>0</v>
      </c>
      <c r="AO94">
        <v>0</v>
      </c>
      <c r="AP94">
        <v>2.6507520000000007</v>
      </c>
      <c r="AQ94">
        <v>8.8335031746031731</v>
      </c>
      <c r="AR94">
        <v>0.65347010869565214</v>
      </c>
      <c r="AS94">
        <v>1.352963871543265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437.27621602972704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2.8900882065681848</v>
      </c>
      <c r="L95">
        <v>131.10999999999999</v>
      </c>
      <c r="M95">
        <v>27.21</v>
      </c>
      <c r="N95">
        <v>35.13000000000001</v>
      </c>
      <c r="O95">
        <v>0</v>
      </c>
      <c r="P95">
        <v>41.306932273874949</v>
      </c>
      <c r="Q95">
        <v>6.1630677290836662</v>
      </c>
      <c r="R95">
        <v>12.54</v>
      </c>
      <c r="S95">
        <v>0</v>
      </c>
      <c r="T95">
        <v>0</v>
      </c>
      <c r="U95">
        <v>42.928782024002039</v>
      </c>
      <c r="V95">
        <v>6.15</v>
      </c>
      <c r="W95">
        <v>13.103067915690865</v>
      </c>
      <c r="X95">
        <v>43.863068205666323</v>
      </c>
      <c r="Y95">
        <v>0</v>
      </c>
      <c r="Z95">
        <v>0</v>
      </c>
      <c r="AA95">
        <v>0</v>
      </c>
      <c r="AB95">
        <v>3.8966991747936977</v>
      </c>
      <c r="AC95">
        <v>2.8625969844510757</v>
      </c>
      <c r="AD95">
        <v>2.6938183194549583</v>
      </c>
      <c r="AE95">
        <v>9.7474496593489786</v>
      </c>
      <c r="AF95">
        <v>2.6230983772819472</v>
      </c>
      <c r="AG95">
        <v>12.413128000000002</v>
      </c>
      <c r="AH95">
        <v>11.765796198521649</v>
      </c>
      <c r="AI95">
        <v>0</v>
      </c>
      <c r="AJ95">
        <v>0</v>
      </c>
      <c r="AK95">
        <v>15.387933806146572</v>
      </c>
      <c r="AL95">
        <v>0</v>
      </c>
      <c r="AM95">
        <v>0</v>
      </c>
      <c r="AN95">
        <v>0</v>
      </c>
      <c r="AO95">
        <v>0</v>
      </c>
      <c r="AP95">
        <v>2.6507520000000007</v>
      </c>
      <c r="AQ95">
        <v>8.8335031746031731</v>
      </c>
      <c r="AR95">
        <v>0.65347010869565214</v>
      </c>
      <c r="AS95">
        <v>1.352963871543265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437.27621602972704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2.8900882065681848</v>
      </c>
      <c r="L96">
        <v>131.10999999999999</v>
      </c>
      <c r="M96">
        <v>27.21</v>
      </c>
      <c r="N96">
        <v>35.13000000000001</v>
      </c>
      <c r="O96">
        <v>0</v>
      </c>
      <c r="P96">
        <v>41.306932273874949</v>
      </c>
      <c r="Q96">
        <v>6.1630677290836662</v>
      </c>
      <c r="R96">
        <v>12.54</v>
      </c>
      <c r="S96">
        <v>0</v>
      </c>
      <c r="T96">
        <v>0</v>
      </c>
      <c r="U96">
        <v>42.928782024002039</v>
      </c>
      <c r="V96">
        <v>6.15</v>
      </c>
      <c r="W96">
        <v>13.103067915690865</v>
      </c>
      <c r="X96">
        <v>43.863068205666323</v>
      </c>
      <c r="Y96">
        <v>0</v>
      </c>
      <c r="Z96">
        <v>0</v>
      </c>
      <c r="AA96">
        <v>0</v>
      </c>
      <c r="AB96">
        <v>3.8966991747936977</v>
      </c>
      <c r="AC96">
        <v>0</v>
      </c>
      <c r="AD96">
        <v>2.6938183194549583</v>
      </c>
      <c r="AE96">
        <v>9.7474496593489786</v>
      </c>
      <c r="AF96">
        <v>2.6230983772819472</v>
      </c>
      <c r="AG96">
        <v>12.413128000000002</v>
      </c>
      <c r="AH96">
        <v>11.765796198521649</v>
      </c>
      <c r="AI96">
        <v>0</v>
      </c>
      <c r="AJ96">
        <v>0</v>
      </c>
      <c r="AK96">
        <v>15.387933806146572</v>
      </c>
      <c r="AL96">
        <v>0</v>
      </c>
      <c r="AM96">
        <v>0</v>
      </c>
      <c r="AN96">
        <v>0</v>
      </c>
      <c r="AO96">
        <v>0</v>
      </c>
      <c r="AP96">
        <v>2.6507520000000007</v>
      </c>
      <c r="AQ96">
        <v>8.8335031746031731</v>
      </c>
      <c r="AR96">
        <v>0.65347010869565214</v>
      </c>
      <c r="AS96">
        <v>1.352963871543265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434.41361904527594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2.8900882065681848</v>
      </c>
      <c r="L97">
        <v>131.10999999999999</v>
      </c>
      <c r="M97">
        <v>27.21</v>
      </c>
      <c r="N97">
        <v>35.13000000000001</v>
      </c>
      <c r="O97">
        <v>0</v>
      </c>
      <c r="P97">
        <v>41.306932273874949</v>
      </c>
      <c r="Q97">
        <v>6.1630677290836662</v>
      </c>
      <c r="R97">
        <v>12.54</v>
      </c>
      <c r="S97">
        <v>0</v>
      </c>
      <c r="T97">
        <v>0</v>
      </c>
      <c r="U97">
        <v>42.928782024002039</v>
      </c>
      <c r="V97">
        <v>6.15</v>
      </c>
      <c r="W97">
        <v>13.103067915690865</v>
      </c>
      <c r="X97">
        <v>43.863068205666323</v>
      </c>
      <c r="Y97">
        <v>0</v>
      </c>
      <c r="Z97">
        <v>0</v>
      </c>
      <c r="AA97">
        <v>0</v>
      </c>
      <c r="AB97">
        <v>0.59217554388597138</v>
      </c>
      <c r="AC97">
        <v>0</v>
      </c>
      <c r="AD97">
        <v>2.6938183194549583</v>
      </c>
      <c r="AE97">
        <v>9.7474496593489786</v>
      </c>
      <c r="AF97">
        <v>2.6230983772819472</v>
      </c>
      <c r="AG97">
        <v>12.413128000000002</v>
      </c>
      <c r="AH97">
        <v>11.765796198521649</v>
      </c>
      <c r="AI97">
        <v>0</v>
      </c>
      <c r="AJ97">
        <v>0</v>
      </c>
      <c r="AK97">
        <v>15.387933806146572</v>
      </c>
      <c r="AL97">
        <v>0</v>
      </c>
      <c r="AM97">
        <v>0</v>
      </c>
      <c r="AN97">
        <v>0</v>
      </c>
      <c r="AO97">
        <v>0</v>
      </c>
      <c r="AP97">
        <v>2.6507520000000007</v>
      </c>
      <c r="AQ97">
        <v>8.8335031746031731</v>
      </c>
      <c r="AR97">
        <v>0.65347010869565214</v>
      </c>
      <c r="AS97">
        <v>1.352963871543265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431.1090954143682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2.8900882065681848</v>
      </c>
      <c r="L98">
        <v>131.10999999999999</v>
      </c>
      <c r="M98">
        <v>27.21</v>
      </c>
      <c r="N98">
        <v>35.13000000000001</v>
      </c>
      <c r="O98">
        <v>0</v>
      </c>
      <c r="P98">
        <v>41.306932273874949</v>
      </c>
      <c r="Q98">
        <v>6.1630677290836662</v>
      </c>
      <c r="R98">
        <v>12.54</v>
      </c>
      <c r="S98">
        <v>0</v>
      </c>
      <c r="T98">
        <v>0</v>
      </c>
      <c r="U98">
        <v>42.928782024002039</v>
      </c>
      <c r="V98">
        <v>6.15</v>
      </c>
      <c r="W98">
        <v>13.103067915690865</v>
      </c>
      <c r="X98">
        <v>43.863068205666323</v>
      </c>
      <c r="Y98">
        <v>0</v>
      </c>
      <c r="Z98">
        <v>0</v>
      </c>
      <c r="AA98">
        <v>0</v>
      </c>
      <c r="AB98">
        <v>0.59217554388597138</v>
      </c>
      <c r="AC98">
        <v>0</v>
      </c>
      <c r="AD98">
        <v>2.6938183194549583</v>
      </c>
      <c r="AE98">
        <v>9.7474496593489786</v>
      </c>
      <c r="AF98">
        <v>2.6230983772819472</v>
      </c>
      <c r="AG98">
        <v>12.413128000000002</v>
      </c>
      <c r="AH98">
        <v>11.765796198521649</v>
      </c>
      <c r="AI98">
        <v>0</v>
      </c>
      <c r="AJ98">
        <v>0</v>
      </c>
      <c r="AK98">
        <v>15.387933806146572</v>
      </c>
      <c r="AL98">
        <v>0</v>
      </c>
      <c r="AM98">
        <v>0</v>
      </c>
      <c r="AN98">
        <v>0</v>
      </c>
      <c r="AO98">
        <v>0</v>
      </c>
      <c r="AP98">
        <v>2.6507520000000007</v>
      </c>
      <c r="AQ98">
        <v>8.8335031746031731</v>
      </c>
      <c r="AR98">
        <v>0.65347010869565214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431.1090954143682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7.3809155673243781E-2</v>
      </c>
      <c r="L99">
        <f t="shared" si="2"/>
        <v>3.9992150000000022</v>
      </c>
      <c r="M99">
        <f t="shared" si="2"/>
        <v>0.65304000000000062</v>
      </c>
      <c r="N99">
        <f t="shared" si="2"/>
        <v>0.836552499961975</v>
      </c>
      <c r="O99">
        <f t="shared" si="2"/>
        <v>0</v>
      </c>
      <c r="P99">
        <f t="shared" si="2"/>
        <v>0.99136637457299637</v>
      </c>
      <c r="Q99">
        <f t="shared" si="2"/>
        <v>0.10939241145104781</v>
      </c>
      <c r="R99">
        <f t="shared" si="2"/>
        <v>0.21975999999999971</v>
      </c>
      <c r="S99">
        <f t="shared" si="2"/>
        <v>0</v>
      </c>
      <c r="T99">
        <f t="shared" si="2"/>
        <v>0</v>
      </c>
      <c r="U99">
        <f t="shared" si="2"/>
        <v>1.0083538815217894</v>
      </c>
      <c r="V99">
        <f t="shared" si="2"/>
        <v>0.10937723623092226</v>
      </c>
      <c r="W99">
        <f t="shared" si="2"/>
        <v>0.31754648639953859</v>
      </c>
      <c r="X99">
        <f t="shared" si="2"/>
        <v>1.0480813357817436</v>
      </c>
      <c r="Y99">
        <f t="shared" si="2"/>
        <v>0</v>
      </c>
      <c r="Z99">
        <f t="shared" si="2"/>
        <v>2.6275909090909089E-2</v>
      </c>
      <c r="AA99">
        <f t="shared" si="2"/>
        <v>3.9689752109704629E-2</v>
      </c>
      <c r="AB99">
        <f t="shared" si="2"/>
        <v>6.7476562265566378E-2</v>
      </c>
      <c r="AC99">
        <f t="shared" si="2"/>
        <v>5.5139508795351004E-2</v>
      </c>
      <c r="AD99">
        <f t="shared" si="2"/>
        <v>9.1190965934897741E-2</v>
      </c>
      <c r="AE99">
        <f t="shared" si="2"/>
        <v>0.27214008099924303</v>
      </c>
      <c r="AF99">
        <f t="shared" si="2"/>
        <v>6.3837931034482667E-2</v>
      </c>
      <c r="AG99">
        <f t="shared" si="2"/>
        <v>0.29791507200000017</v>
      </c>
      <c r="AH99">
        <f t="shared" si="2"/>
        <v>0.37813458859556504</v>
      </c>
      <c r="AI99">
        <f t="shared" si="2"/>
        <v>3.6341448546739992E-2</v>
      </c>
      <c r="AJ99">
        <f t="shared" si="2"/>
        <v>0</v>
      </c>
      <c r="AK99">
        <f t="shared" si="2"/>
        <v>0.36931041134751696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0</v>
      </c>
      <c r="AP99">
        <f t="shared" si="2"/>
        <v>6.8212378000000101E-2</v>
      </c>
      <c r="AQ99">
        <f t="shared" si="2"/>
        <v>0.13164573769841265</v>
      </c>
      <c r="AR99">
        <f t="shared" si="2"/>
        <v>5.5621657608695592E-2</v>
      </c>
      <c r="AS99">
        <f t="shared" si="2"/>
        <v>4.8697495539696732E-2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11.382336094213299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245.63</v>
      </c>
      <c r="L3" s="202">
        <v>9.01</v>
      </c>
      <c r="M3" s="202">
        <v>61.48</v>
      </c>
      <c r="N3" s="202">
        <v>39.54</v>
      </c>
      <c r="O3" s="202">
        <v>34.29</v>
      </c>
      <c r="P3" s="202">
        <v>26.61</v>
      </c>
      <c r="Q3" s="202">
        <v>8.82</v>
      </c>
      <c r="R3" s="202">
        <v>17.95</v>
      </c>
      <c r="S3" s="202">
        <v>0</v>
      </c>
      <c r="T3" s="202">
        <v>0</v>
      </c>
      <c r="U3" s="202">
        <v>35.39</v>
      </c>
      <c r="V3" s="202">
        <v>8.81</v>
      </c>
      <c r="W3" s="202">
        <v>19.28</v>
      </c>
      <c r="X3" s="202">
        <v>62.78</v>
      </c>
      <c r="Y3" s="202">
        <v>0</v>
      </c>
      <c r="Z3">
        <v>0</v>
      </c>
      <c r="AA3" s="202">
        <v>14.03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118.23</v>
      </c>
      <c r="AQ3" s="202">
        <v>38.19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245.63</v>
      </c>
      <c r="L4" s="202">
        <v>9.35</v>
      </c>
      <c r="M4" s="202">
        <v>61.48</v>
      </c>
      <c r="N4" s="202">
        <v>40.01</v>
      </c>
      <c r="O4" s="202">
        <v>34.29</v>
      </c>
      <c r="P4" s="202">
        <v>26.61</v>
      </c>
      <c r="Q4" s="202">
        <v>8.82</v>
      </c>
      <c r="R4" s="202">
        <v>17.95</v>
      </c>
      <c r="S4" s="202">
        <v>0</v>
      </c>
      <c r="T4" s="202">
        <v>0</v>
      </c>
      <c r="U4" s="202">
        <v>35.39</v>
      </c>
      <c r="V4" s="202">
        <v>8.81</v>
      </c>
      <c r="W4" s="202">
        <v>19.28</v>
      </c>
      <c r="X4" s="202">
        <v>62.78</v>
      </c>
      <c r="Y4" s="202">
        <v>0</v>
      </c>
      <c r="Z4">
        <v>0</v>
      </c>
      <c r="AA4" s="202">
        <v>14.03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118.23</v>
      </c>
      <c r="AQ4" s="202">
        <v>38.19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245.63</v>
      </c>
      <c r="L5" s="202">
        <v>9.01</v>
      </c>
      <c r="M5" s="202">
        <v>61.48</v>
      </c>
      <c r="N5" s="202">
        <v>42.21</v>
      </c>
      <c r="O5" s="202">
        <v>34.29</v>
      </c>
      <c r="P5" s="202">
        <v>26.61</v>
      </c>
      <c r="Q5" s="202">
        <v>8.82</v>
      </c>
      <c r="R5" s="202">
        <v>17.95</v>
      </c>
      <c r="S5" s="202">
        <v>0</v>
      </c>
      <c r="T5" s="202">
        <v>0</v>
      </c>
      <c r="U5" s="202">
        <v>35.39</v>
      </c>
      <c r="V5" s="202">
        <v>8.81</v>
      </c>
      <c r="W5" s="202">
        <v>19.28</v>
      </c>
      <c r="X5" s="202">
        <v>62.78</v>
      </c>
      <c r="Y5" s="202">
        <v>0</v>
      </c>
      <c r="Z5">
        <v>0</v>
      </c>
      <c r="AA5" s="202">
        <v>14.03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118.23</v>
      </c>
      <c r="AQ5" s="202">
        <v>38.19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245.63</v>
      </c>
      <c r="L6" s="202">
        <v>9.01</v>
      </c>
      <c r="M6" s="202">
        <v>61.48</v>
      </c>
      <c r="N6" s="202">
        <v>44.87</v>
      </c>
      <c r="O6" s="202">
        <v>34.29</v>
      </c>
      <c r="P6" s="202">
        <v>26.61</v>
      </c>
      <c r="Q6" s="202">
        <v>8.82</v>
      </c>
      <c r="R6" s="202">
        <v>17.95</v>
      </c>
      <c r="S6" s="202">
        <v>0</v>
      </c>
      <c r="T6" s="202">
        <v>0</v>
      </c>
      <c r="U6" s="202">
        <v>35.39</v>
      </c>
      <c r="V6" s="202">
        <v>8.81</v>
      </c>
      <c r="W6" s="202">
        <v>19.28</v>
      </c>
      <c r="X6" s="202">
        <v>62.78</v>
      </c>
      <c r="Y6" s="202">
        <v>0</v>
      </c>
      <c r="Z6">
        <v>0</v>
      </c>
      <c r="AA6" s="202">
        <v>14.03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118.23</v>
      </c>
      <c r="AQ6" s="202">
        <v>38.19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245.63</v>
      </c>
      <c r="L7" s="202">
        <v>9.01</v>
      </c>
      <c r="M7" s="202">
        <v>61.48</v>
      </c>
      <c r="N7" s="202">
        <v>47.55</v>
      </c>
      <c r="O7" s="202">
        <v>34.29</v>
      </c>
      <c r="P7" s="202">
        <v>26.61</v>
      </c>
      <c r="Q7" s="202">
        <v>8.82</v>
      </c>
      <c r="R7" s="202">
        <v>17.95</v>
      </c>
      <c r="S7" s="202">
        <v>0</v>
      </c>
      <c r="T7" s="202">
        <v>0</v>
      </c>
      <c r="U7" s="202">
        <v>35.39</v>
      </c>
      <c r="V7" s="202">
        <v>8.81</v>
      </c>
      <c r="W7" s="202">
        <v>19.28</v>
      </c>
      <c r="X7" s="202">
        <v>62.78</v>
      </c>
      <c r="Y7" s="202">
        <v>0</v>
      </c>
      <c r="Z7">
        <v>0</v>
      </c>
      <c r="AA7" s="202">
        <v>14.03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104.51</v>
      </c>
      <c r="AQ7" s="202">
        <v>38.19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245.63</v>
      </c>
      <c r="L8" s="202">
        <v>9.01</v>
      </c>
      <c r="M8" s="202">
        <v>61.48</v>
      </c>
      <c r="N8" s="202">
        <v>49.94</v>
      </c>
      <c r="O8" s="202">
        <v>34.29</v>
      </c>
      <c r="P8" s="202">
        <v>26.61</v>
      </c>
      <c r="Q8" s="202">
        <v>8.82</v>
      </c>
      <c r="R8" s="202">
        <v>17.95</v>
      </c>
      <c r="S8" s="202">
        <v>0</v>
      </c>
      <c r="T8" s="202">
        <v>0</v>
      </c>
      <c r="U8" s="202">
        <v>35.39</v>
      </c>
      <c r="V8" s="202">
        <v>8.81</v>
      </c>
      <c r="W8" s="202">
        <v>19.28</v>
      </c>
      <c r="X8" s="202">
        <v>62.78</v>
      </c>
      <c r="Y8" s="202">
        <v>0</v>
      </c>
      <c r="Z8">
        <v>0</v>
      </c>
      <c r="AA8" s="202">
        <v>14.03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104.51</v>
      </c>
      <c r="AQ8" s="202">
        <v>38.19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245.63</v>
      </c>
      <c r="L9" s="202">
        <v>9.01</v>
      </c>
      <c r="M9" s="202">
        <v>61.48</v>
      </c>
      <c r="N9" s="202">
        <v>50.28</v>
      </c>
      <c r="O9" s="202">
        <v>34.29</v>
      </c>
      <c r="P9" s="202">
        <v>26.61</v>
      </c>
      <c r="Q9" s="202">
        <v>8.82</v>
      </c>
      <c r="R9" s="202">
        <v>17.95</v>
      </c>
      <c r="S9" s="202">
        <v>0</v>
      </c>
      <c r="T9" s="202">
        <v>0</v>
      </c>
      <c r="U9" s="202">
        <v>35.39</v>
      </c>
      <c r="V9" s="202">
        <v>8.81</v>
      </c>
      <c r="W9" s="202">
        <v>19.28</v>
      </c>
      <c r="X9" s="202">
        <v>62.78</v>
      </c>
      <c r="Y9" s="202">
        <v>0</v>
      </c>
      <c r="Z9">
        <v>0</v>
      </c>
      <c r="AA9" s="202">
        <v>14.03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104.51</v>
      </c>
      <c r="AQ9" s="202">
        <v>38.19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245.63</v>
      </c>
      <c r="L10" s="202">
        <v>9.01</v>
      </c>
      <c r="M10" s="202">
        <v>61.48</v>
      </c>
      <c r="N10" s="202">
        <v>50.28</v>
      </c>
      <c r="O10" s="202">
        <v>34.29</v>
      </c>
      <c r="P10" s="202">
        <v>26.61</v>
      </c>
      <c r="Q10" s="202">
        <v>8.82</v>
      </c>
      <c r="R10" s="202">
        <v>17.95</v>
      </c>
      <c r="S10" s="202">
        <v>0</v>
      </c>
      <c r="T10" s="202">
        <v>0</v>
      </c>
      <c r="U10" s="202">
        <v>35.39</v>
      </c>
      <c r="V10" s="202">
        <v>8.81</v>
      </c>
      <c r="W10" s="202">
        <v>19.28</v>
      </c>
      <c r="X10" s="202">
        <v>62.78</v>
      </c>
      <c r="Y10" s="202">
        <v>0</v>
      </c>
      <c r="Z10">
        <v>0</v>
      </c>
      <c r="AA10" s="202">
        <v>14.03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104.51</v>
      </c>
      <c r="AQ10" s="202">
        <v>38.19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245.63</v>
      </c>
      <c r="L11" s="202">
        <v>9.01</v>
      </c>
      <c r="M11" s="202">
        <v>61.48</v>
      </c>
      <c r="N11" s="202">
        <v>50.28</v>
      </c>
      <c r="O11" s="202">
        <v>34.29</v>
      </c>
      <c r="P11" s="202">
        <v>26.61</v>
      </c>
      <c r="Q11" s="202">
        <v>8.82</v>
      </c>
      <c r="R11" s="202">
        <v>17.95</v>
      </c>
      <c r="S11" s="202">
        <v>0</v>
      </c>
      <c r="T11" s="202">
        <v>0</v>
      </c>
      <c r="U11" s="202">
        <v>35.39</v>
      </c>
      <c r="V11" s="202">
        <v>8.81</v>
      </c>
      <c r="W11" s="202">
        <v>19.28</v>
      </c>
      <c r="X11" s="202">
        <v>62.78</v>
      </c>
      <c r="Y11" s="202">
        <v>0</v>
      </c>
      <c r="Z11">
        <v>0</v>
      </c>
      <c r="AA11" s="202">
        <v>14.88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104.51</v>
      </c>
      <c r="AQ11" s="202">
        <v>38.19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245.63</v>
      </c>
      <c r="L12" s="202">
        <v>9.01</v>
      </c>
      <c r="M12" s="202">
        <v>61.48</v>
      </c>
      <c r="N12" s="202">
        <v>50.28</v>
      </c>
      <c r="O12" s="202">
        <v>34.29</v>
      </c>
      <c r="P12" s="202">
        <v>26.61</v>
      </c>
      <c r="Q12" s="202">
        <v>8.82</v>
      </c>
      <c r="R12" s="202">
        <v>17.95</v>
      </c>
      <c r="S12" s="202">
        <v>0</v>
      </c>
      <c r="T12" s="202">
        <v>0</v>
      </c>
      <c r="U12" s="202">
        <v>35.39</v>
      </c>
      <c r="V12" s="202">
        <v>8.81</v>
      </c>
      <c r="W12" s="202">
        <v>19.28</v>
      </c>
      <c r="X12" s="202">
        <v>62.78</v>
      </c>
      <c r="Y12" s="202">
        <v>0</v>
      </c>
      <c r="Z12">
        <v>0</v>
      </c>
      <c r="AA12" s="202">
        <v>14.88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104.51</v>
      </c>
      <c r="AQ12" s="202">
        <v>38.19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245.63</v>
      </c>
      <c r="L13" s="202">
        <v>9.01</v>
      </c>
      <c r="M13" s="202">
        <v>61.48</v>
      </c>
      <c r="N13" s="202">
        <v>50.28</v>
      </c>
      <c r="O13" s="202">
        <v>34.29</v>
      </c>
      <c r="P13" s="202">
        <v>26.61</v>
      </c>
      <c r="Q13" s="202">
        <v>8.82</v>
      </c>
      <c r="R13" s="202">
        <v>17.95</v>
      </c>
      <c r="S13" s="202">
        <v>0</v>
      </c>
      <c r="T13" s="202">
        <v>0</v>
      </c>
      <c r="U13" s="202">
        <v>35.39</v>
      </c>
      <c r="V13" s="202">
        <v>8.81</v>
      </c>
      <c r="W13" s="202">
        <v>19.28</v>
      </c>
      <c r="X13" s="202">
        <v>62.78</v>
      </c>
      <c r="Y13" s="202">
        <v>0</v>
      </c>
      <c r="Z13">
        <v>0</v>
      </c>
      <c r="AA13" s="202">
        <v>14.88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104.51</v>
      </c>
      <c r="AQ13" s="202">
        <v>38.19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245.63</v>
      </c>
      <c r="L14" s="202">
        <v>9.01</v>
      </c>
      <c r="M14" s="202">
        <v>61.48</v>
      </c>
      <c r="N14" s="202">
        <v>50.28</v>
      </c>
      <c r="O14" s="202">
        <v>34.29</v>
      </c>
      <c r="P14" s="202">
        <v>26.61</v>
      </c>
      <c r="Q14" s="202">
        <v>8.82</v>
      </c>
      <c r="R14" s="202">
        <v>17.95</v>
      </c>
      <c r="S14" s="202">
        <v>0</v>
      </c>
      <c r="T14" s="202">
        <v>0</v>
      </c>
      <c r="U14" s="202">
        <v>35.39</v>
      </c>
      <c r="V14" s="202">
        <v>8.81</v>
      </c>
      <c r="W14" s="202">
        <v>19.28</v>
      </c>
      <c r="X14" s="202">
        <v>62.78</v>
      </c>
      <c r="Y14" s="202">
        <v>0</v>
      </c>
      <c r="Z14">
        <v>0</v>
      </c>
      <c r="AA14" s="202">
        <v>14.88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104.51</v>
      </c>
      <c r="AQ14" s="202">
        <v>38.19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245.63</v>
      </c>
      <c r="L15" s="202">
        <v>9.01</v>
      </c>
      <c r="M15" s="202">
        <v>61.48</v>
      </c>
      <c r="N15" s="202">
        <v>50.28</v>
      </c>
      <c r="O15" s="202">
        <v>34.29</v>
      </c>
      <c r="P15" s="202">
        <v>26.61</v>
      </c>
      <c r="Q15" s="202">
        <v>8.82</v>
      </c>
      <c r="R15" s="202">
        <v>17.95</v>
      </c>
      <c r="S15" s="202">
        <v>0</v>
      </c>
      <c r="T15" s="202">
        <v>0</v>
      </c>
      <c r="U15" s="202">
        <v>35.39</v>
      </c>
      <c r="V15" s="202">
        <v>8.81</v>
      </c>
      <c r="W15" s="202">
        <v>19.28</v>
      </c>
      <c r="X15" s="202">
        <v>62.78</v>
      </c>
      <c r="Y15" s="202">
        <v>0</v>
      </c>
      <c r="Z15">
        <v>0</v>
      </c>
      <c r="AA15" s="202">
        <v>14.88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99.61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104.51</v>
      </c>
      <c r="AQ15" s="202">
        <v>38.19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245.63</v>
      </c>
      <c r="L16" s="202">
        <v>9.01</v>
      </c>
      <c r="M16" s="202">
        <v>61.48</v>
      </c>
      <c r="N16" s="202">
        <v>50.28</v>
      </c>
      <c r="O16" s="202">
        <v>34.29</v>
      </c>
      <c r="P16" s="202">
        <v>26.61</v>
      </c>
      <c r="Q16" s="202">
        <v>8.82</v>
      </c>
      <c r="R16" s="202">
        <v>17.95</v>
      </c>
      <c r="S16" s="202">
        <v>0</v>
      </c>
      <c r="T16" s="202">
        <v>0</v>
      </c>
      <c r="U16" s="202">
        <v>35.39</v>
      </c>
      <c r="V16" s="202">
        <v>8.81</v>
      </c>
      <c r="W16" s="202">
        <v>19.28</v>
      </c>
      <c r="X16" s="202">
        <v>62.78</v>
      </c>
      <c r="Y16" s="202">
        <v>0</v>
      </c>
      <c r="Z16">
        <v>0</v>
      </c>
      <c r="AA16" s="202">
        <v>14.88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99.61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104.51</v>
      </c>
      <c r="AQ16" s="202">
        <v>38.19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245.63</v>
      </c>
      <c r="L17" s="202">
        <v>9.01</v>
      </c>
      <c r="M17" s="202">
        <v>61.48</v>
      </c>
      <c r="N17" s="202">
        <v>50.28</v>
      </c>
      <c r="O17" s="202">
        <v>34.29</v>
      </c>
      <c r="P17" s="202">
        <v>26.61</v>
      </c>
      <c r="Q17" s="202">
        <v>8.82</v>
      </c>
      <c r="R17" s="202">
        <v>17.95</v>
      </c>
      <c r="S17" s="202">
        <v>0</v>
      </c>
      <c r="T17" s="202">
        <v>0</v>
      </c>
      <c r="U17" s="202">
        <v>35.39</v>
      </c>
      <c r="V17" s="202">
        <v>8.81</v>
      </c>
      <c r="W17" s="202">
        <v>18.25</v>
      </c>
      <c r="X17" s="202">
        <v>62.78</v>
      </c>
      <c r="Y17" s="202">
        <v>0</v>
      </c>
      <c r="Z17">
        <v>0</v>
      </c>
      <c r="AA17" s="202">
        <v>14.88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99.61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104.51</v>
      </c>
      <c r="AQ17" s="202">
        <v>38.19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245.63</v>
      </c>
      <c r="L18" s="202">
        <v>9.01</v>
      </c>
      <c r="M18" s="202">
        <v>61.48</v>
      </c>
      <c r="N18" s="202">
        <v>50.28</v>
      </c>
      <c r="O18" s="202">
        <v>34.29</v>
      </c>
      <c r="P18" s="202">
        <v>26.61</v>
      </c>
      <c r="Q18" s="202">
        <v>8.82</v>
      </c>
      <c r="R18" s="202">
        <v>17.95</v>
      </c>
      <c r="S18" s="202">
        <v>0</v>
      </c>
      <c r="T18" s="202">
        <v>0</v>
      </c>
      <c r="U18" s="202">
        <v>35.39</v>
      </c>
      <c r="V18" s="202">
        <v>8.81</v>
      </c>
      <c r="W18" s="202">
        <v>18.25</v>
      </c>
      <c r="X18" s="202">
        <v>62.78</v>
      </c>
      <c r="Y18" s="202">
        <v>0</v>
      </c>
      <c r="Z18">
        <v>0</v>
      </c>
      <c r="AA18" s="202">
        <v>14.88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99.61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104.51</v>
      </c>
      <c r="AQ18" s="202">
        <v>38.19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245.63</v>
      </c>
      <c r="L19" s="202">
        <v>9.01</v>
      </c>
      <c r="M19" s="202">
        <v>61.48</v>
      </c>
      <c r="N19" s="202">
        <v>50.28</v>
      </c>
      <c r="O19" s="202">
        <v>34.29</v>
      </c>
      <c r="P19" s="202">
        <v>26.61</v>
      </c>
      <c r="Q19" s="202">
        <v>8.82</v>
      </c>
      <c r="R19" s="202">
        <v>17.95</v>
      </c>
      <c r="S19" s="202">
        <v>0</v>
      </c>
      <c r="T19" s="202">
        <v>0</v>
      </c>
      <c r="U19" s="202">
        <v>35.39</v>
      </c>
      <c r="V19" s="202">
        <v>8.81</v>
      </c>
      <c r="W19" s="202">
        <v>18.25</v>
      </c>
      <c r="X19" s="202">
        <v>62.78</v>
      </c>
      <c r="Y19" s="202">
        <v>0</v>
      </c>
      <c r="Z19">
        <v>0</v>
      </c>
      <c r="AA19" s="202">
        <v>14.88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104.51</v>
      </c>
      <c r="AQ19" s="202">
        <v>38.19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245.63</v>
      </c>
      <c r="L20" s="202">
        <v>9.01</v>
      </c>
      <c r="M20" s="202">
        <v>61.48</v>
      </c>
      <c r="N20" s="202">
        <v>50.28</v>
      </c>
      <c r="O20" s="202">
        <v>34.29</v>
      </c>
      <c r="P20" s="202">
        <v>26.61</v>
      </c>
      <c r="Q20" s="202">
        <v>8.82</v>
      </c>
      <c r="R20" s="202">
        <v>17.95</v>
      </c>
      <c r="S20" s="202">
        <v>0</v>
      </c>
      <c r="T20" s="202">
        <v>0</v>
      </c>
      <c r="U20" s="202">
        <v>35.39</v>
      </c>
      <c r="V20" s="202">
        <v>8.81</v>
      </c>
      <c r="W20" s="202">
        <v>18.25</v>
      </c>
      <c r="X20" s="202">
        <v>62.78</v>
      </c>
      <c r="Y20" s="202">
        <v>0</v>
      </c>
      <c r="Z20">
        <v>0</v>
      </c>
      <c r="AA20" s="202">
        <v>14.88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104.51</v>
      </c>
      <c r="AQ20" s="202">
        <v>38.19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245.63</v>
      </c>
      <c r="L21" s="202">
        <v>9.01</v>
      </c>
      <c r="M21" s="202">
        <v>61.48</v>
      </c>
      <c r="N21" s="202">
        <v>50.28</v>
      </c>
      <c r="O21" s="202">
        <v>34.29</v>
      </c>
      <c r="P21" s="202">
        <v>26.61</v>
      </c>
      <c r="Q21" s="202">
        <v>8.82</v>
      </c>
      <c r="R21" s="202">
        <v>17.95</v>
      </c>
      <c r="S21" s="202">
        <v>0</v>
      </c>
      <c r="T21" s="202">
        <v>0</v>
      </c>
      <c r="U21" s="202">
        <v>35.39</v>
      </c>
      <c r="V21" s="202">
        <v>8.81</v>
      </c>
      <c r="W21" s="202">
        <v>18.25</v>
      </c>
      <c r="X21" s="202">
        <v>62.78</v>
      </c>
      <c r="Y21" s="202">
        <v>0</v>
      </c>
      <c r="Z21">
        <v>0</v>
      </c>
      <c r="AA21" s="202">
        <v>14.88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99.61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104.51</v>
      </c>
      <c r="AQ21" s="202">
        <v>38.19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245.63</v>
      </c>
      <c r="L22" s="202">
        <v>9.01</v>
      </c>
      <c r="M22" s="202">
        <v>61.48</v>
      </c>
      <c r="N22" s="202">
        <v>50.28</v>
      </c>
      <c r="O22" s="202">
        <v>34.29</v>
      </c>
      <c r="P22" s="202">
        <v>26.61</v>
      </c>
      <c r="Q22" s="202">
        <v>8.82</v>
      </c>
      <c r="R22" s="202">
        <v>17.95</v>
      </c>
      <c r="S22" s="202">
        <v>0</v>
      </c>
      <c r="T22" s="202">
        <v>0</v>
      </c>
      <c r="U22" s="202">
        <v>35.39</v>
      </c>
      <c r="V22" s="202">
        <v>8.81</v>
      </c>
      <c r="W22" s="202">
        <v>18.25</v>
      </c>
      <c r="X22" s="202">
        <v>62.78</v>
      </c>
      <c r="Y22" s="202">
        <v>0</v>
      </c>
      <c r="Z22">
        <v>0</v>
      </c>
      <c r="AA22" s="202">
        <v>14.88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99.61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104.51</v>
      </c>
      <c r="AQ22" s="202">
        <v>38.19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245.63</v>
      </c>
      <c r="L23" s="202">
        <v>9.01</v>
      </c>
      <c r="M23" s="202">
        <v>61.48</v>
      </c>
      <c r="N23" s="202">
        <v>50.28</v>
      </c>
      <c r="O23" s="202">
        <v>34.29</v>
      </c>
      <c r="P23" s="202">
        <v>26.61</v>
      </c>
      <c r="Q23" s="202">
        <v>8.82</v>
      </c>
      <c r="R23" s="202">
        <v>17.95</v>
      </c>
      <c r="S23" s="202">
        <v>0</v>
      </c>
      <c r="T23" s="202">
        <v>0</v>
      </c>
      <c r="U23" s="202">
        <v>35.39</v>
      </c>
      <c r="V23" s="202">
        <v>8.81</v>
      </c>
      <c r="W23" s="202">
        <v>18.25</v>
      </c>
      <c r="X23" s="202">
        <v>62.78</v>
      </c>
      <c r="Y23" s="202">
        <v>0</v>
      </c>
      <c r="Z23">
        <v>0</v>
      </c>
      <c r="AA23" s="202">
        <v>14.88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104.51</v>
      </c>
      <c r="AQ23" s="202">
        <v>38.19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245.63</v>
      </c>
      <c r="L24" s="202">
        <v>9.01</v>
      </c>
      <c r="M24" s="202">
        <v>61.48</v>
      </c>
      <c r="N24" s="202">
        <v>50.28</v>
      </c>
      <c r="O24" s="202">
        <v>34.29</v>
      </c>
      <c r="P24" s="202">
        <v>26.61</v>
      </c>
      <c r="Q24" s="202">
        <v>8.82</v>
      </c>
      <c r="R24" s="202">
        <v>17.95</v>
      </c>
      <c r="S24" s="202">
        <v>0</v>
      </c>
      <c r="T24" s="202">
        <v>0</v>
      </c>
      <c r="U24" s="202">
        <v>35.39</v>
      </c>
      <c r="V24" s="202">
        <v>8.81</v>
      </c>
      <c r="W24" s="202">
        <v>18.25</v>
      </c>
      <c r="X24" s="202">
        <v>62.78</v>
      </c>
      <c r="Y24" s="202">
        <v>0</v>
      </c>
      <c r="Z24">
        <v>0</v>
      </c>
      <c r="AA24" s="202">
        <v>14.88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104.51</v>
      </c>
      <c r="AQ24" s="202">
        <v>38.19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245.63</v>
      </c>
      <c r="L25" s="202">
        <v>9.01</v>
      </c>
      <c r="M25" s="202">
        <v>61.48</v>
      </c>
      <c r="N25" s="202">
        <v>50.28</v>
      </c>
      <c r="O25" s="202">
        <v>34.29</v>
      </c>
      <c r="P25" s="202">
        <v>26.61</v>
      </c>
      <c r="Q25" s="202">
        <v>8.82</v>
      </c>
      <c r="R25" s="202">
        <v>17.95</v>
      </c>
      <c r="S25" s="202">
        <v>0</v>
      </c>
      <c r="T25" s="202">
        <v>0</v>
      </c>
      <c r="U25" s="202">
        <v>35.39</v>
      </c>
      <c r="V25" s="202">
        <v>8.81</v>
      </c>
      <c r="W25" s="202">
        <v>18.25</v>
      </c>
      <c r="X25" s="202">
        <v>62.78</v>
      </c>
      <c r="Y25" s="202">
        <v>0</v>
      </c>
      <c r="Z25">
        <v>0</v>
      </c>
      <c r="AA25" s="202">
        <v>14.88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104.51</v>
      </c>
      <c r="AQ25" s="202">
        <v>38.19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245.63</v>
      </c>
      <c r="L26" s="202">
        <v>9.01</v>
      </c>
      <c r="M26" s="202">
        <v>61.48</v>
      </c>
      <c r="N26" s="202">
        <v>50.28</v>
      </c>
      <c r="O26" s="202">
        <v>34.29</v>
      </c>
      <c r="P26" s="202">
        <v>26.61</v>
      </c>
      <c r="Q26" s="202">
        <v>8.82</v>
      </c>
      <c r="R26" s="202">
        <v>17.95</v>
      </c>
      <c r="S26" s="202">
        <v>0</v>
      </c>
      <c r="T26" s="202">
        <v>0</v>
      </c>
      <c r="U26" s="202">
        <v>35.39</v>
      </c>
      <c r="V26" s="202">
        <v>8.81</v>
      </c>
      <c r="W26" s="202">
        <v>18.25</v>
      </c>
      <c r="X26" s="202">
        <v>62.78</v>
      </c>
      <c r="Y26" s="202">
        <v>0</v>
      </c>
      <c r="Z26">
        <v>0</v>
      </c>
      <c r="AA26" s="202">
        <v>14.88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104.51</v>
      </c>
      <c r="AQ26" s="202">
        <v>38.19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245.63</v>
      </c>
      <c r="L27" s="202">
        <v>9.01</v>
      </c>
      <c r="M27" s="202">
        <v>61.48</v>
      </c>
      <c r="N27" s="202">
        <v>50.28</v>
      </c>
      <c r="O27" s="202">
        <v>34.29</v>
      </c>
      <c r="P27" s="202">
        <v>26.61</v>
      </c>
      <c r="Q27" s="202">
        <v>8.82</v>
      </c>
      <c r="R27" s="202">
        <v>17.95</v>
      </c>
      <c r="S27" s="202">
        <v>0</v>
      </c>
      <c r="T27" s="202">
        <v>0</v>
      </c>
      <c r="U27" s="202">
        <v>35.39</v>
      </c>
      <c r="V27" s="202">
        <v>8.81</v>
      </c>
      <c r="W27" s="202">
        <v>18.25</v>
      </c>
      <c r="X27" s="202">
        <v>62.78</v>
      </c>
      <c r="Y27" s="202">
        <v>0</v>
      </c>
      <c r="Z27">
        <v>0</v>
      </c>
      <c r="AA27" s="202">
        <v>14.88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99.61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104.51</v>
      </c>
      <c r="AQ27" s="202">
        <v>38.19</v>
      </c>
      <c r="AR27" s="202">
        <v>9.3699999999999992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245.63</v>
      </c>
      <c r="L28" s="202">
        <v>9.01</v>
      </c>
      <c r="M28" s="202">
        <v>61.48</v>
      </c>
      <c r="N28" s="202">
        <v>50.28</v>
      </c>
      <c r="O28" s="202">
        <v>34.29</v>
      </c>
      <c r="P28" s="202">
        <v>26.61</v>
      </c>
      <c r="Q28" s="202">
        <v>8.82</v>
      </c>
      <c r="R28" s="202">
        <v>17.95</v>
      </c>
      <c r="S28" s="202">
        <v>0</v>
      </c>
      <c r="T28" s="202">
        <v>0</v>
      </c>
      <c r="U28" s="202">
        <v>35.39</v>
      </c>
      <c r="V28" s="202">
        <v>8.81</v>
      </c>
      <c r="W28" s="202">
        <v>18.25</v>
      </c>
      <c r="X28" s="202">
        <v>62.78</v>
      </c>
      <c r="Y28" s="202">
        <v>0</v>
      </c>
      <c r="Z28">
        <v>0</v>
      </c>
      <c r="AA28" s="202">
        <v>14.88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99.61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104.51</v>
      </c>
      <c r="AQ28" s="202">
        <v>38.19</v>
      </c>
      <c r="AR28" s="202">
        <v>20.82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245.63</v>
      </c>
      <c r="L29" s="202">
        <v>9.01</v>
      </c>
      <c r="M29" s="202">
        <v>61.48</v>
      </c>
      <c r="N29" s="202">
        <v>50.28</v>
      </c>
      <c r="O29" s="202">
        <v>34.29</v>
      </c>
      <c r="P29" s="202">
        <v>26.61</v>
      </c>
      <c r="Q29" s="202">
        <v>8.82</v>
      </c>
      <c r="R29" s="202">
        <v>17.95</v>
      </c>
      <c r="S29" s="202">
        <v>0</v>
      </c>
      <c r="T29" s="202">
        <v>0</v>
      </c>
      <c r="U29" s="202">
        <v>35.39</v>
      </c>
      <c r="V29" s="202">
        <v>8.81</v>
      </c>
      <c r="W29" s="202">
        <v>18.25</v>
      </c>
      <c r="X29" s="202">
        <v>62.78</v>
      </c>
      <c r="Y29" s="202">
        <v>0</v>
      </c>
      <c r="Z29">
        <v>0</v>
      </c>
      <c r="AA29" s="202">
        <v>14.88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99.61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104.51</v>
      </c>
      <c r="AQ29" s="202">
        <v>38.19</v>
      </c>
      <c r="AR29" s="202">
        <v>30.25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245.63</v>
      </c>
      <c r="L30" s="202">
        <v>9.01</v>
      </c>
      <c r="M30" s="202">
        <v>61.48</v>
      </c>
      <c r="N30" s="202">
        <v>50.28</v>
      </c>
      <c r="O30" s="202">
        <v>34.29</v>
      </c>
      <c r="P30" s="202">
        <v>26.61</v>
      </c>
      <c r="Q30" s="202">
        <v>8.82</v>
      </c>
      <c r="R30" s="202">
        <v>17.95</v>
      </c>
      <c r="S30" s="202">
        <v>0</v>
      </c>
      <c r="T30" s="202">
        <v>0</v>
      </c>
      <c r="U30" s="202">
        <v>35.39</v>
      </c>
      <c r="V30" s="202">
        <v>8.81</v>
      </c>
      <c r="W30" s="202">
        <v>18.25</v>
      </c>
      <c r="X30" s="202">
        <v>62.78</v>
      </c>
      <c r="Y30" s="202">
        <v>0</v>
      </c>
      <c r="Z30">
        <v>0</v>
      </c>
      <c r="AA30" s="202">
        <v>14.88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99.61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104.51</v>
      </c>
      <c r="AQ30" s="202">
        <v>38.19</v>
      </c>
      <c r="AR30" s="202">
        <v>33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245.63</v>
      </c>
      <c r="L31" s="202">
        <v>9.01</v>
      </c>
      <c r="M31" s="202">
        <v>61.48</v>
      </c>
      <c r="N31" s="202">
        <v>50.28</v>
      </c>
      <c r="O31" s="202">
        <v>34.29</v>
      </c>
      <c r="P31" s="202">
        <v>26.61</v>
      </c>
      <c r="Q31" s="202">
        <v>8.82</v>
      </c>
      <c r="R31" s="202">
        <v>17.95</v>
      </c>
      <c r="S31" s="202">
        <v>0</v>
      </c>
      <c r="T31" s="202">
        <v>0</v>
      </c>
      <c r="U31" s="202">
        <v>35.39</v>
      </c>
      <c r="V31" s="202">
        <v>8.81</v>
      </c>
      <c r="W31" s="202">
        <v>18.25</v>
      </c>
      <c r="X31" s="202">
        <v>62.78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99.61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104.51</v>
      </c>
      <c r="AQ31" s="202">
        <v>38.19</v>
      </c>
      <c r="AR31" s="202">
        <v>33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245.63</v>
      </c>
      <c r="L32" s="202">
        <v>9.01</v>
      </c>
      <c r="M32" s="202">
        <v>61.48</v>
      </c>
      <c r="N32" s="202">
        <v>50.28</v>
      </c>
      <c r="O32" s="202">
        <v>34.29</v>
      </c>
      <c r="P32" s="202">
        <v>26.61</v>
      </c>
      <c r="Q32" s="202">
        <v>8.82</v>
      </c>
      <c r="R32" s="202">
        <v>17.95</v>
      </c>
      <c r="S32" s="202">
        <v>0</v>
      </c>
      <c r="T32" s="202">
        <v>0</v>
      </c>
      <c r="U32" s="202">
        <v>35.39</v>
      </c>
      <c r="V32" s="202">
        <v>8.81</v>
      </c>
      <c r="W32" s="202">
        <v>18.25</v>
      </c>
      <c r="X32" s="202">
        <v>62.78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99.61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104.51</v>
      </c>
      <c r="AQ32" s="202">
        <v>38.19</v>
      </c>
      <c r="AR32" s="202">
        <v>35.5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245.63</v>
      </c>
      <c r="L33" s="202">
        <v>9.01</v>
      </c>
      <c r="M33" s="202">
        <v>61.48</v>
      </c>
      <c r="N33" s="202">
        <v>50.28</v>
      </c>
      <c r="O33" s="202">
        <v>34.29</v>
      </c>
      <c r="P33" s="202">
        <v>26.61</v>
      </c>
      <c r="Q33" s="202">
        <v>8.82</v>
      </c>
      <c r="R33" s="202">
        <v>17.95</v>
      </c>
      <c r="S33" s="202">
        <v>0</v>
      </c>
      <c r="T33" s="202">
        <v>0</v>
      </c>
      <c r="U33" s="202">
        <v>35.39</v>
      </c>
      <c r="V33" s="202">
        <v>8.81</v>
      </c>
      <c r="W33" s="202">
        <v>18.25</v>
      </c>
      <c r="X33" s="202">
        <v>62.78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99.61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104.51</v>
      </c>
      <c r="AQ33" s="202">
        <v>38.19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245.63</v>
      </c>
      <c r="L34" s="202">
        <v>9.01</v>
      </c>
      <c r="M34" s="202">
        <v>61.48</v>
      </c>
      <c r="N34" s="202">
        <v>50.28</v>
      </c>
      <c r="O34" s="202">
        <v>34.29</v>
      </c>
      <c r="P34" s="202">
        <v>26.61</v>
      </c>
      <c r="Q34" s="202">
        <v>8.82</v>
      </c>
      <c r="R34" s="202">
        <v>17.95</v>
      </c>
      <c r="S34" s="202">
        <v>0</v>
      </c>
      <c r="T34" s="202">
        <v>0</v>
      </c>
      <c r="U34" s="202">
        <v>35.39</v>
      </c>
      <c r="V34" s="202">
        <v>8.81</v>
      </c>
      <c r="W34" s="202">
        <v>18.25</v>
      </c>
      <c r="X34" s="202">
        <v>62.78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99.61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104.51</v>
      </c>
      <c r="AQ34" s="202">
        <v>38.19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245.64</v>
      </c>
      <c r="L35" s="202">
        <v>9.01</v>
      </c>
      <c r="M35" s="202">
        <v>61.48</v>
      </c>
      <c r="N35" s="202">
        <v>50.28</v>
      </c>
      <c r="O35" s="202">
        <v>34.29</v>
      </c>
      <c r="P35" s="202">
        <v>26.61</v>
      </c>
      <c r="Q35" s="202">
        <v>8.82</v>
      </c>
      <c r="R35" s="202">
        <v>17.95</v>
      </c>
      <c r="S35" s="202">
        <v>0</v>
      </c>
      <c r="T35" s="202">
        <v>0</v>
      </c>
      <c r="U35" s="202">
        <v>37</v>
      </c>
      <c r="V35" s="202">
        <v>8.81</v>
      </c>
      <c r="W35" s="202">
        <v>18.25</v>
      </c>
      <c r="X35" s="202">
        <v>62.78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104.51</v>
      </c>
      <c r="AQ35" s="202">
        <v>38.19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245.64</v>
      </c>
      <c r="L36" s="202">
        <v>9.01</v>
      </c>
      <c r="M36" s="202">
        <v>61.48</v>
      </c>
      <c r="N36" s="202">
        <v>50.28</v>
      </c>
      <c r="O36" s="202">
        <v>34.29</v>
      </c>
      <c r="P36" s="202">
        <v>26.61</v>
      </c>
      <c r="Q36" s="202">
        <v>8.82</v>
      </c>
      <c r="R36" s="202">
        <v>17.95</v>
      </c>
      <c r="S36" s="202">
        <v>0</v>
      </c>
      <c r="T36" s="202">
        <v>0</v>
      </c>
      <c r="U36" s="202">
        <v>39.409999999999997</v>
      </c>
      <c r="V36" s="202">
        <v>8.81</v>
      </c>
      <c r="W36" s="202">
        <v>18.25</v>
      </c>
      <c r="X36" s="202">
        <v>62.78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104.51</v>
      </c>
      <c r="AQ36" s="202">
        <v>38.19</v>
      </c>
      <c r="AR36" s="202">
        <v>45.5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202.44</v>
      </c>
      <c r="L37" s="202">
        <v>9.01</v>
      </c>
      <c r="M37" s="202">
        <v>61.48</v>
      </c>
      <c r="N37" s="202">
        <v>50.28</v>
      </c>
      <c r="O37" s="202">
        <v>34.29</v>
      </c>
      <c r="P37" s="202">
        <v>26.61</v>
      </c>
      <c r="Q37" s="202">
        <v>8.82</v>
      </c>
      <c r="R37" s="202">
        <v>17.95</v>
      </c>
      <c r="S37" s="202">
        <v>0</v>
      </c>
      <c r="T37" s="202">
        <v>0</v>
      </c>
      <c r="U37" s="202">
        <v>41.29</v>
      </c>
      <c r="V37" s="202">
        <v>8.81</v>
      </c>
      <c r="W37" s="202">
        <v>18.25</v>
      </c>
      <c r="X37" s="202">
        <v>62.78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105.76</v>
      </c>
      <c r="AQ37" s="202">
        <v>38.19</v>
      </c>
      <c r="AR37" s="202">
        <v>47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202.44</v>
      </c>
      <c r="L38" s="202">
        <v>9.01</v>
      </c>
      <c r="M38" s="202">
        <v>61.48</v>
      </c>
      <c r="N38" s="202">
        <v>50.28</v>
      </c>
      <c r="O38" s="202">
        <v>34.29</v>
      </c>
      <c r="P38" s="202">
        <v>26.61</v>
      </c>
      <c r="Q38" s="202">
        <v>8.82</v>
      </c>
      <c r="R38" s="202">
        <v>17.95</v>
      </c>
      <c r="S38" s="202">
        <v>0</v>
      </c>
      <c r="T38" s="202">
        <v>0</v>
      </c>
      <c r="U38" s="202">
        <v>42.49</v>
      </c>
      <c r="V38" s="202">
        <v>8.81</v>
      </c>
      <c r="W38" s="202">
        <v>18.25</v>
      </c>
      <c r="X38" s="202">
        <v>62.78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105.76</v>
      </c>
      <c r="AQ38" s="202">
        <v>38.19</v>
      </c>
      <c r="AR38" s="202">
        <v>47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202.44</v>
      </c>
      <c r="L39" s="202">
        <v>9.01</v>
      </c>
      <c r="M39" s="202">
        <v>61.48</v>
      </c>
      <c r="N39" s="202">
        <v>50.28</v>
      </c>
      <c r="O39" s="202">
        <v>34.29</v>
      </c>
      <c r="P39" s="202">
        <v>26.61</v>
      </c>
      <c r="Q39" s="202">
        <v>8.82</v>
      </c>
      <c r="R39" s="202">
        <v>17.95</v>
      </c>
      <c r="S39" s="202">
        <v>0</v>
      </c>
      <c r="T39" s="202">
        <v>0</v>
      </c>
      <c r="U39" s="202">
        <v>43.3</v>
      </c>
      <c r="V39" s="202">
        <v>8.81</v>
      </c>
      <c r="W39" s="202">
        <v>17.93</v>
      </c>
      <c r="X39" s="202">
        <v>62.78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118.22</v>
      </c>
      <c r="AQ39" s="202">
        <v>38.19</v>
      </c>
      <c r="AR39" s="202">
        <v>46.5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212.08</v>
      </c>
      <c r="L40" s="202">
        <v>9.01</v>
      </c>
      <c r="M40" s="202">
        <v>61.48</v>
      </c>
      <c r="N40" s="202">
        <v>50.28</v>
      </c>
      <c r="O40" s="202">
        <v>34.29</v>
      </c>
      <c r="P40" s="202">
        <v>26.61</v>
      </c>
      <c r="Q40" s="202">
        <v>8.82</v>
      </c>
      <c r="R40" s="202">
        <v>17.95</v>
      </c>
      <c r="S40" s="202">
        <v>0</v>
      </c>
      <c r="T40" s="202">
        <v>0</v>
      </c>
      <c r="U40" s="202">
        <v>44.1</v>
      </c>
      <c r="V40" s="202">
        <v>8.81</v>
      </c>
      <c r="W40" s="202">
        <v>18.690000000000001</v>
      </c>
      <c r="X40" s="202">
        <v>62.78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118.22</v>
      </c>
      <c r="AQ40" s="202">
        <v>38.19</v>
      </c>
      <c r="AR40" s="202">
        <v>46.5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212.08</v>
      </c>
      <c r="L41" s="202">
        <v>9.01</v>
      </c>
      <c r="M41" s="202">
        <v>61.48</v>
      </c>
      <c r="N41" s="202">
        <v>50.28</v>
      </c>
      <c r="O41" s="202">
        <v>34.29</v>
      </c>
      <c r="P41" s="202">
        <v>26.61</v>
      </c>
      <c r="Q41" s="202">
        <v>8.82</v>
      </c>
      <c r="R41" s="202">
        <v>17.95</v>
      </c>
      <c r="S41" s="202">
        <v>0</v>
      </c>
      <c r="T41" s="202">
        <v>0</v>
      </c>
      <c r="U41" s="202">
        <v>44.91</v>
      </c>
      <c r="V41" s="202">
        <v>8.81</v>
      </c>
      <c r="W41" s="202">
        <v>18.25</v>
      </c>
      <c r="X41" s="202">
        <v>62.78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118.22</v>
      </c>
      <c r="AQ41" s="202">
        <v>38.19</v>
      </c>
      <c r="AR41" s="202">
        <v>47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221.72</v>
      </c>
      <c r="L42" s="202">
        <v>9.01</v>
      </c>
      <c r="M42" s="202">
        <v>61.48</v>
      </c>
      <c r="N42" s="202">
        <v>50.28</v>
      </c>
      <c r="O42" s="202">
        <v>34.29</v>
      </c>
      <c r="P42" s="202">
        <v>26.61</v>
      </c>
      <c r="Q42" s="202">
        <v>8.82</v>
      </c>
      <c r="R42" s="202">
        <v>17.95</v>
      </c>
      <c r="S42" s="202">
        <v>0</v>
      </c>
      <c r="T42" s="202">
        <v>0</v>
      </c>
      <c r="U42" s="202">
        <v>45.71</v>
      </c>
      <c r="V42" s="202">
        <v>8.81</v>
      </c>
      <c r="W42" s="202">
        <v>18.25</v>
      </c>
      <c r="X42" s="202">
        <v>62.78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118.22</v>
      </c>
      <c r="AQ42" s="202">
        <v>38.19</v>
      </c>
      <c r="AR42" s="202">
        <v>47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241</v>
      </c>
      <c r="L43" s="202">
        <v>9.01</v>
      </c>
      <c r="M43" s="202">
        <v>61.48</v>
      </c>
      <c r="N43" s="202">
        <v>50.28</v>
      </c>
      <c r="O43" s="202">
        <v>34.29</v>
      </c>
      <c r="P43" s="202">
        <v>26.61</v>
      </c>
      <c r="Q43" s="202">
        <v>8.82</v>
      </c>
      <c r="R43" s="202">
        <v>17.95</v>
      </c>
      <c r="S43" s="202">
        <v>0</v>
      </c>
      <c r="T43" s="202">
        <v>0</v>
      </c>
      <c r="U43" s="202">
        <v>45.84</v>
      </c>
      <c r="V43" s="202">
        <v>8.81</v>
      </c>
      <c r="W43" s="202">
        <v>18.25</v>
      </c>
      <c r="X43" s="202">
        <v>62.78</v>
      </c>
      <c r="Y43" s="202">
        <v>0</v>
      </c>
      <c r="Z43">
        <v>0</v>
      </c>
      <c r="AA43" s="202">
        <v>14.88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118.22</v>
      </c>
      <c r="AQ43" s="202">
        <v>38.19</v>
      </c>
      <c r="AR43" s="202">
        <v>47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241</v>
      </c>
      <c r="L44" s="202">
        <v>9.01</v>
      </c>
      <c r="M44" s="202">
        <v>61.48</v>
      </c>
      <c r="N44" s="202">
        <v>50.28</v>
      </c>
      <c r="O44" s="202">
        <v>34.29</v>
      </c>
      <c r="P44" s="202">
        <v>26.61</v>
      </c>
      <c r="Q44" s="202">
        <v>8.82</v>
      </c>
      <c r="R44" s="202">
        <v>17.95</v>
      </c>
      <c r="S44" s="202">
        <v>0</v>
      </c>
      <c r="T44" s="202">
        <v>0</v>
      </c>
      <c r="U44" s="202">
        <v>45.84</v>
      </c>
      <c r="V44" s="202">
        <v>8.81</v>
      </c>
      <c r="W44" s="202">
        <v>18.25</v>
      </c>
      <c r="X44" s="202">
        <v>62.78</v>
      </c>
      <c r="Y44" s="202">
        <v>0</v>
      </c>
      <c r="Z44">
        <v>0</v>
      </c>
      <c r="AA44" s="202">
        <v>14.88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118.22</v>
      </c>
      <c r="AQ44" s="202">
        <v>38.19</v>
      </c>
      <c r="AR44" s="202">
        <v>47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245.64</v>
      </c>
      <c r="L45" s="202">
        <v>9.01</v>
      </c>
      <c r="M45" s="202">
        <v>61.48</v>
      </c>
      <c r="N45" s="202">
        <v>50.28</v>
      </c>
      <c r="O45" s="202">
        <v>34.29</v>
      </c>
      <c r="P45" s="202">
        <v>26.61</v>
      </c>
      <c r="Q45" s="202">
        <v>8.82</v>
      </c>
      <c r="R45" s="202">
        <v>17.95</v>
      </c>
      <c r="S45" s="202">
        <v>0</v>
      </c>
      <c r="T45" s="202">
        <v>0</v>
      </c>
      <c r="U45" s="202">
        <v>45.84</v>
      </c>
      <c r="V45" s="202">
        <v>8.81</v>
      </c>
      <c r="W45" s="202">
        <v>18.25</v>
      </c>
      <c r="X45" s="202">
        <v>62.78</v>
      </c>
      <c r="Y45" s="202">
        <v>0</v>
      </c>
      <c r="Z45">
        <v>0</v>
      </c>
      <c r="AA45" s="202">
        <v>14.88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118.22</v>
      </c>
      <c r="AQ45" s="202">
        <v>38.19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245.64</v>
      </c>
      <c r="L46" s="202">
        <v>9.01</v>
      </c>
      <c r="M46" s="202">
        <v>61.48</v>
      </c>
      <c r="N46" s="202">
        <v>50.28</v>
      </c>
      <c r="O46" s="202">
        <v>34.29</v>
      </c>
      <c r="P46" s="202">
        <v>26.61</v>
      </c>
      <c r="Q46" s="202">
        <v>8.82</v>
      </c>
      <c r="R46" s="202">
        <v>17.95</v>
      </c>
      <c r="S46" s="202">
        <v>0</v>
      </c>
      <c r="T46" s="202">
        <v>0</v>
      </c>
      <c r="U46" s="202">
        <v>45.84</v>
      </c>
      <c r="V46" s="202">
        <v>8.81</v>
      </c>
      <c r="W46" s="202">
        <v>18.25</v>
      </c>
      <c r="X46" s="202">
        <v>62.78</v>
      </c>
      <c r="Y46" s="202">
        <v>0</v>
      </c>
      <c r="Z46">
        <v>0</v>
      </c>
      <c r="AA46" s="202">
        <v>13.62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118.22</v>
      </c>
      <c r="AQ46" s="202">
        <v>38.19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245.64</v>
      </c>
      <c r="L47" s="202">
        <v>9.01</v>
      </c>
      <c r="M47" s="202">
        <v>61.48</v>
      </c>
      <c r="N47" s="202">
        <v>50.28</v>
      </c>
      <c r="O47" s="202">
        <v>34.29</v>
      </c>
      <c r="P47" s="202">
        <v>26.61</v>
      </c>
      <c r="Q47" s="202">
        <v>8.82</v>
      </c>
      <c r="R47" s="202">
        <v>17.95</v>
      </c>
      <c r="S47" s="202">
        <v>0</v>
      </c>
      <c r="T47" s="202">
        <v>0</v>
      </c>
      <c r="U47" s="202">
        <v>47.55</v>
      </c>
      <c r="V47" s="202">
        <v>8.81</v>
      </c>
      <c r="W47" s="202">
        <v>19.28</v>
      </c>
      <c r="X47" s="202">
        <v>62.78</v>
      </c>
      <c r="Y47" s="202">
        <v>0</v>
      </c>
      <c r="Z47">
        <v>0</v>
      </c>
      <c r="AA47" s="202">
        <v>13.23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118.22</v>
      </c>
      <c r="AQ47" s="202">
        <v>38.19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245.64</v>
      </c>
      <c r="L48" s="202">
        <v>9.01</v>
      </c>
      <c r="M48" s="202">
        <v>61.48</v>
      </c>
      <c r="N48" s="202">
        <v>50.28</v>
      </c>
      <c r="O48" s="202">
        <v>34.29</v>
      </c>
      <c r="P48" s="202">
        <v>26.61</v>
      </c>
      <c r="Q48" s="202">
        <v>8.82</v>
      </c>
      <c r="R48" s="202">
        <v>17.95</v>
      </c>
      <c r="S48" s="202">
        <v>0</v>
      </c>
      <c r="T48" s="202">
        <v>0</v>
      </c>
      <c r="U48" s="202">
        <v>47.55</v>
      </c>
      <c r="V48" s="202">
        <v>8.81</v>
      </c>
      <c r="W48" s="202">
        <v>19.28</v>
      </c>
      <c r="X48" s="202">
        <v>62.78</v>
      </c>
      <c r="Y48" s="202">
        <v>0</v>
      </c>
      <c r="Z48">
        <v>0</v>
      </c>
      <c r="AA48" s="202">
        <v>13.23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118.22</v>
      </c>
      <c r="AQ48" s="202">
        <v>38.19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245.64</v>
      </c>
      <c r="L49" s="202">
        <v>9.01</v>
      </c>
      <c r="M49" s="202">
        <v>61.48</v>
      </c>
      <c r="N49" s="202">
        <v>50.28</v>
      </c>
      <c r="O49" s="202">
        <v>34.29</v>
      </c>
      <c r="P49" s="202">
        <v>26.61</v>
      </c>
      <c r="Q49" s="202">
        <v>8.82</v>
      </c>
      <c r="R49" s="202">
        <v>17.95</v>
      </c>
      <c r="S49" s="202">
        <v>0</v>
      </c>
      <c r="T49" s="202">
        <v>0</v>
      </c>
      <c r="U49" s="202">
        <v>47.55</v>
      </c>
      <c r="V49" s="202">
        <v>8.81</v>
      </c>
      <c r="W49" s="202">
        <v>19.28</v>
      </c>
      <c r="X49" s="202">
        <v>62.78</v>
      </c>
      <c r="Y49" s="202">
        <v>0</v>
      </c>
      <c r="Z49">
        <v>0</v>
      </c>
      <c r="AA49" s="202">
        <v>13.23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118.22</v>
      </c>
      <c r="AQ49" s="202">
        <v>38.19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245.64</v>
      </c>
      <c r="L50" s="202">
        <v>9.01</v>
      </c>
      <c r="M50" s="202">
        <v>61.48</v>
      </c>
      <c r="N50" s="202">
        <v>50.28</v>
      </c>
      <c r="O50" s="202">
        <v>34.29</v>
      </c>
      <c r="P50" s="202">
        <v>26.61</v>
      </c>
      <c r="Q50" s="202">
        <v>8.82</v>
      </c>
      <c r="R50" s="202">
        <v>17.95</v>
      </c>
      <c r="S50" s="202">
        <v>0</v>
      </c>
      <c r="T50" s="202">
        <v>0</v>
      </c>
      <c r="U50" s="202">
        <v>47.55</v>
      </c>
      <c r="V50" s="202">
        <v>8.81</v>
      </c>
      <c r="W50" s="202">
        <v>19.28</v>
      </c>
      <c r="X50" s="202">
        <v>62.78</v>
      </c>
      <c r="Y50" s="202">
        <v>0</v>
      </c>
      <c r="Z50">
        <v>0</v>
      </c>
      <c r="AA50" s="202">
        <v>13.23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118.22</v>
      </c>
      <c r="AQ50" s="202">
        <v>38.19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245.64</v>
      </c>
      <c r="L51" s="202">
        <v>9.01</v>
      </c>
      <c r="M51" s="202">
        <v>61.48</v>
      </c>
      <c r="N51" s="202">
        <v>50.28</v>
      </c>
      <c r="O51" s="202">
        <v>34.29</v>
      </c>
      <c r="P51" s="202">
        <v>26.61</v>
      </c>
      <c r="Q51" s="202">
        <v>8.82</v>
      </c>
      <c r="R51" s="202">
        <v>17.95</v>
      </c>
      <c r="S51" s="202">
        <v>0</v>
      </c>
      <c r="T51" s="202">
        <v>0</v>
      </c>
      <c r="U51" s="202">
        <v>47.55</v>
      </c>
      <c r="V51" s="202">
        <v>8.81</v>
      </c>
      <c r="W51" s="202">
        <v>19.28</v>
      </c>
      <c r="X51" s="202">
        <v>62.78</v>
      </c>
      <c r="Y51" s="202">
        <v>0</v>
      </c>
      <c r="Z51">
        <v>0</v>
      </c>
      <c r="AA51" s="202">
        <v>13.23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118.22</v>
      </c>
      <c r="AQ51" s="202">
        <v>38.19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245.64</v>
      </c>
      <c r="L52" s="202">
        <v>9.01</v>
      </c>
      <c r="M52" s="202">
        <v>61.48</v>
      </c>
      <c r="N52" s="202">
        <v>50.28</v>
      </c>
      <c r="O52" s="202">
        <v>34.29</v>
      </c>
      <c r="P52" s="202">
        <v>26.61</v>
      </c>
      <c r="Q52" s="202">
        <v>8.82</v>
      </c>
      <c r="R52" s="202">
        <v>17.95</v>
      </c>
      <c r="S52" s="202">
        <v>0</v>
      </c>
      <c r="T52" s="202">
        <v>0</v>
      </c>
      <c r="U52" s="202">
        <v>47.55</v>
      </c>
      <c r="V52" s="202">
        <v>8.81</v>
      </c>
      <c r="W52" s="202">
        <v>19.28</v>
      </c>
      <c r="X52" s="202">
        <v>62.78</v>
      </c>
      <c r="Y52" s="202">
        <v>0</v>
      </c>
      <c r="Z52">
        <v>0</v>
      </c>
      <c r="AA52" s="202">
        <v>13.23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118.22</v>
      </c>
      <c r="AQ52" s="202">
        <v>38.19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245.64</v>
      </c>
      <c r="L53" s="202">
        <v>9.01</v>
      </c>
      <c r="M53" s="202">
        <v>61.48</v>
      </c>
      <c r="N53" s="202">
        <v>50.28</v>
      </c>
      <c r="O53" s="202">
        <v>34.29</v>
      </c>
      <c r="P53" s="202">
        <v>26.61</v>
      </c>
      <c r="Q53" s="202">
        <v>8.82</v>
      </c>
      <c r="R53" s="202">
        <v>17.95</v>
      </c>
      <c r="S53" s="202">
        <v>0</v>
      </c>
      <c r="T53" s="202">
        <v>0</v>
      </c>
      <c r="U53" s="202">
        <v>47.55</v>
      </c>
      <c r="V53" s="202">
        <v>8.81</v>
      </c>
      <c r="W53" s="202">
        <v>19.28</v>
      </c>
      <c r="X53" s="202">
        <v>62.78</v>
      </c>
      <c r="Y53" s="202">
        <v>0</v>
      </c>
      <c r="Z53">
        <v>0</v>
      </c>
      <c r="AA53" s="202">
        <v>13.23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118.22</v>
      </c>
      <c r="AQ53" s="202">
        <v>38.19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245.64</v>
      </c>
      <c r="L54" s="202">
        <v>9.01</v>
      </c>
      <c r="M54" s="202">
        <v>61.48</v>
      </c>
      <c r="N54" s="202">
        <v>50.28</v>
      </c>
      <c r="O54" s="202">
        <v>34.29</v>
      </c>
      <c r="P54" s="202">
        <v>26.61</v>
      </c>
      <c r="Q54" s="202">
        <v>8.82</v>
      </c>
      <c r="R54" s="202">
        <v>17.95</v>
      </c>
      <c r="S54" s="202">
        <v>0</v>
      </c>
      <c r="T54" s="202">
        <v>0</v>
      </c>
      <c r="U54" s="202">
        <v>47.55</v>
      </c>
      <c r="V54" s="202">
        <v>8.81</v>
      </c>
      <c r="W54" s="202">
        <v>19.28</v>
      </c>
      <c r="X54" s="202">
        <v>62.78</v>
      </c>
      <c r="Y54" s="202">
        <v>0</v>
      </c>
      <c r="Z54">
        <v>0</v>
      </c>
      <c r="AA54" s="202">
        <v>13.23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118.22</v>
      </c>
      <c r="AQ54" s="202">
        <v>38.19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245.64</v>
      </c>
      <c r="L55" s="202">
        <v>9.01</v>
      </c>
      <c r="M55" s="202">
        <v>61.48</v>
      </c>
      <c r="N55" s="202">
        <v>50.28</v>
      </c>
      <c r="O55" s="202">
        <v>34.29</v>
      </c>
      <c r="P55" s="202">
        <v>26.61</v>
      </c>
      <c r="Q55" s="202">
        <v>8.82</v>
      </c>
      <c r="R55" s="202">
        <v>17.95</v>
      </c>
      <c r="S55" s="202">
        <v>0</v>
      </c>
      <c r="T55" s="202">
        <v>0</v>
      </c>
      <c r="U55" s="202">
        <v>47.55</v>
      </c>
      <c r="V55" s="202">
        <v>8.81</v>
      </c>
      <c r="W55" s="202">
        <v>19.28</v>
      </c>
      <c r="X55" s="202">
        <v>62.78</v>
      </c>
      <c r="Y55" s="202">
        <v>0</v>
      </c>
      <c r="Z55">
        <v>0</v>
      </c>
      <c r="AA55" s="202">
        <v>13.23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118.22</v>
      </c>
      <c r="AQ55" s="202">
        <v>38.19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245.64</v>
      </c>
      <c r="L56" s="202">
        <v>9.01</v>
      </c>
      <c r="M56" s="202">
        <v>61.48</v>
      </c>
      <c r="N56" s="202">
        <v>50.28</v>
      </c>
      <c r="O56" s="202">
        <v>34.29</v>
      </c>
      <c r="P56" s="202">
        <v>26.61</v>
      </c>
      <c r="Q56" s="202">
        <v>8.82</v>
      </c>
      <c r="R56" s="202">
        <v>17.95</v>
      </c>
      <c r="S56" s="202">
        <v>0</v>
      </c>
      <c r="T56" s="202">
        <v>0</v>
      </c>
      <c r="U56" s="202">
        <v>47.55</v>
      </c>
      <c r="V56" s="202">
        <v>8.81</v>
      </c>
      <c r="W56" s="202">
        <v>19.28</v>
      </c>
      <c r="X56" s="202">
        <v>62.78</v>
      </c>
      <c r="Y56" s="202">
        <v>0</v>
      </c>
      <c r="Z56">
        <v>0</v>
      </c>
      <c r="AA56" s="202">
        <v>12.85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118.22</v>
      </c>
      <c r="AQ56" s="202">
        <v>38.19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245.64</v>
      </c>
      <c r="L57" s="202">
        <v>9.01</v>
      </c>
      <c r="M57" s="202">
        <v>61.48</v>
      </c>
      <c r="N57" s="202">
        <v>50.28</v>
      </c>
      <c r="O57" s="202">
        <v>34.29</v>
      </c>
      <c r="P57" s="202">
        <v>26.61</v>
      </c>
      <c r="Q57" s="202">
        <v>8.82</v>
      </c>
      <c r="R57" s="202">
        <v>17.95</v>
      </c>
      <c r="S57" s="202">
        <v>0</v>
      </c>
      <c r="T57" s="202">
        <v>0</v>
      </c>
      <c r="U57" s="202">
        <v>47.55</v>
      </c>
      <c r="V57" s="202">
        <v>8.81</v>
      </c>
      <c r="W57" s="202">
        <v>19.28</v>
      </c>
      <c r="X57" s="202">
        <v>62.78</v>
      </c>
      <c r="Y57" s="202">
        <v>0</v>
      </c>
      <c r="Z57">
        <v>0</v>
      </c>
      <c r="AA57" s="202">
        <v>12.85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118.22</v>
      </c>
      <c r="AQ57" s="202">
        <v>38.19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245.64</v>
      </c>
      <c r="L58" s="202">
        <v>9.01</v>
      </c>
      <c r="M58" s="202">
        <v>61.48</v>
      </c>
      <c r="N58" s="202">
        <v>50.28</v>
      </c>
      <c r="O58" s="202">
        <v>34.29</v>
      </c>
      <c r="P58" s="202">
        <v>26.61</v>
      </c>
      <c r="Q58" s="202">
        <v>8.82</v>
      </c>
      <c r="R58" s="202">
        <v>17.95</v>
      </c>
      <c r="S58" s="202">
        <v>0</v>
      </c>
      <c r="T58" s="202">
        <v>0</v>
      </c>
      <c r="U58" s="202">
        <v>47.55</v>
      </c>
      <c r="V58" s="202">
        <v>8.81</v>
      </c>
      <c r="W58" s="202">
        <v>19.28</v>
      </c>
      <c r="X58" s="202">
        <v>62.78</v>
      </c>
      <c r="Y58" s="202">
        <v>0</v>
      </c>
      <c r="Z58">
        <v>0</v>
      </c>
      <c r="AA58" s="202">
        <v>12.85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118.22</v>
      </c>
      <c r="AQ58" s="202">
        <v>38.19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245.64</v>
      </c>
      <c r="L59" s="202">
        <v>9.01</v>
      </c>
      <c r="M59" s="202">
        <v>61.48</v>
      </c>
      <c r="N59" s="202">
        <v>50.28</v>
      </c>
      <c r="O59" s="202">
        <v>34.29</v>
      </c>
      <c r="P59" s="202">
        <v>26.61</v>
      </c>
      <c r="Q59" s="202">
        <v>8.82</v>
      </c>
      <c r="R59" s="202">
        <v>17.95</v>
      </c>
      <c r="S59" s="202">
        <v>0</v>
      </c>
      <c r="T59" s="202">
        <v>0</v>
      </c>
      <c r="U59" s="202">
        <v>47.55</v>
      </c>
      <c r="V59" s="202">
        <v>8.81</v>
      </c>
      <c r="W59" s="202">
        <v>19.28</v>
      </c>
      <c r="X59" s="202">
        <v>62.78</v>
      </c>
      <c r="Y59" s="202">
        <v>0</v>
      </c>
      <c r="Z59">
        <v>0</v>
      </c>
      <c r="AA59" s="202">
        <v>12.85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118.22</v>
      </c>
      <c r="AQ59" s="202">
        <v>38.19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245.64</v>
      </c>
      <c r="L60" s="202">
        <v>9.01</v>
      </c>
      <c r="M60" s="202">
        <v>61.48</v>
      </c>
      <c r="N60" s="202">
        <v>50.28</v>
      </c>
      <c r="O60" s="202">
        <v>34.29</v>
      </c>
      <c r="P60" s="202">
        <v>26.61</v>
      </c>
      <c r="Q60" s="202">
        <v>8.82</v>
      </c>
      <c r="R60" s="202">
        <v>17.95</v>
      </c>
      <c r="S60" s="202">
        <v>0</v>
      </c>
      <c r="T60" s="202">
        <v>0</v>
      </c>
      <c r="U60" s="202">
        <v>47.55</v>
      </c>
      <c r="V60" s="202">
        <v>8.81</v>
      </c>
      <c r="W60" s="202">
        <v>19.28</v>
      </c>
      <c r="X60" s="202">
        <v>62.78</v>
      </c>
      <c r="Y60" s="202">
        <v>0</v>
      </c>
      <c r="Z60">
        <v>0</v>
      </c>
      <c r="AA60" s="202">
        <v>12.85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118.22</v>
      </c>
      <c r="AQ60" s="202">
        <v>38.19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243.05</v>
      </c>
      <c r="L61" s="202">
        <v>9.01</v>
      </c>
      <c r="M61" s="202">
        <v>61.48</v>
      </c>
      <c r="N61" s="202">
        <v>50.28</v>
      </c>
      <c r="O61" s="202">
        <v>34.29</v>
      </c>
      <c r="P61" s="202">
        <v>26.61</v>
      </c>
      <c r="Q61" s="202">
        <v>8.82</v>
      </c>
      <c r="R61" s="202">
        <v>17.95</v>
      </c>
      <c r="S61" s="202">
        <v>0</v>
      </c>
      <c r="T61" s="202">
        <v>0</v>
      </c>
      <c r="U61" s="202">
        <v>47.55</v>
      </c>
      <c r="V61" s="202">
        <v>8.81</v>
      </c>
      <c r="W61" s="202">
        <v>19.28</v>
      </c>
      <c r="X61" s="202">
        <v>62.78</v>
      </c>
      <c r="Y61" s="202">
        <v>0</v>
      </c>
      <c r="Z61">
        <v>0</v>
      </c>
      <c r="AA61" s="202">
        <v>12.85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118.22</v>
      </c>
      <c r="AQ61" s="202">
        <v>38.19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245.63</v>
      </c>
      <c r="L62" s="202">
        <v>9.01</v>
      </c>
      <c r="M62" s="202">
        <v>61.48</v>
      </c>
      <c r="N62" s="202">
        <v>50.28</v>
      </c>
      <c r="O62" s="202">
        <v>34.29</v>
      </c>
      <c r="P62" s="202">
        <v>26.61</v>
      </c>
      <c r="Q62" s="202">
        <v>8.82</v>
      </c>
      <c r="R62" s="202">
        <v>17.95</v>
      </c>
      <c r="S62" s="202">
        <v>0</v>
      </c>
      <c r="T62" s="202">
        <v>0</v>
      </c>
      <c r="U62" s="202">
        <v>47.55</v>
      </c>
      <c r="V62" s="202">
        <v>8.81</v>
      </c>
      <c r="W62" s="202">
        <v>19.28</v>
      </c>
      <c r="X62" s="202">
        <v>62.78</v>
      </c>
      <c r="Y62" s="202">
        <v>0</v>
      </c>
      <c r="Z62">
        <v>0</v>
      </c>
      <c r="AA62" s="202">
        <v>12.85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118.22</v>
      </c>
      <c r="AQ62" s="202">
        <v>38.19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245.63</v>
      </c>
      <c r="L63" s="202">
        <v>9.01</v>
      </c>
      <c r="M63" s="202">
        <v>61.48</v>
      </c>
      <c r="N63" s="202">
        <v>50.28</v>
      </c>
      <c r="O63" s="202">
        <v>34.29</v>
      </c>
      <c r="P63" s="202">
        <v>26.61</v>
      </c>
      <c r="Q63" s="202">
        <v>8.82</v>
      </c>
      <c r="R63" s="202">
        <v>17.95</v>
      </c>
      <c r="S63" s="202">
        <v>0</v>
      </c>
      <c r="T63" s="202">
        <v>0</v>
      </c>
      <c r="U63" s="202">
        <v>47.55</v>
      </c>
      <c r="V63" s="202">
        <v>8.81</v>
      </c>
      <c r="W63" s="202">
        <v>19.28</v>
      </c>
      <c r="X63" s="202">
        <v>62.78</v>
      </c>
      <c r="Y63" s="202">
        <v>0</v>
      </c>
      <c r="Z63">
        <v>0</v>
      </c>
      <c r="AA63" s="202">
        <v>12.85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118.22</v>
      </c>
      <c r="AQ63" s="202">
        <v>38.19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245.63</v>
      </c>
      <c r="L64" s="202">
        <v>9.01</v>
      </c>
      <c r="M64" s="202">
        <v>61.48</v>
      </c>
      <c r="N64" s="202">
        <v>50.28</v>
      </c>
      <c r="O64" s="202">
        <v>34.29</v>
      </c>
      <c r="P64" s="202">
        <v>26.61</v>
      </c>
      <c r="Q64" s="202">
        <v>8.82</v>
      </c>
      <c r="R64" s="202">
        <v>17.95</v>
      </c>
      <c r="S64" s="202">
        <v>0</v>
      </c>
      <c r="T64" s="202">
        <v>0</v>
      </c>
      <c r="U64" s="202">
        <v>47.55</v>
      </c>
      <c r="V64" s="202">
        <v>8.81</v>
      </c>
      <c r="W64" s="202">
        <v>19.28</v>
      </c>
      <c r="X64" s="202">
        <v>62.78</v>
      </c>
      <c r="Y64" s="202">
        <v>0</v>
      </c>
      <c r="Z64">
        <v>0</v>
      </c>
      <c r="AA64" s="202">
        <v>12.85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118.22</v>
      </c>
      <c r="AQ64" s="202">
        <v>38.19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245.63</v>
      </c>
      <c r="L65" s="202">
        <v>9.01</v>
      </c>
      <c r="M65" s="202">
        <v>61.48</v>
      </c>
      <c r="N65" s="202">
        <v>50.28</v>
      </c>
      <c r="O65" s="202">
        <v>34.29</v>
      </c>
      <c r="P65" s="202">
        <v>26.61</v>
      </c>
      <c r="Q65" s="202">
        <v>8.82</v>
      </c>
      <c r="R65" s="202">
        <v>17.95</v>
      </c>
      <c r="S65" s="202">
        <v>0</v>
      </c>
      <c r="T65" s="202">
        <v>0</v>
      </c>
      <c r="U65" s="202">
        <v>47.55</v>
      </c>
      <c r="V65" s="202">
        <v>8.81</v>
      </c>
      <c r="W65" s="202">
        <v>19.28</v>
      </c>
      <c r="X65" s="202">
        <v>62.78</v>
      </c>
      <c r="Y65" s="202">
        <v>0</v>
      </c>
      <c r="Z65">
        <v>0</v>
      </c>
      <c r="AA65" s="202">
        <v>12.85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118.22</v>
      </c>
      <c r="AQ65" s="202">
        <v>38.19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245.63</v>
      </c>
      <c r="L66" s="202">
        <v>9.01</v>
      </c>
      <c r="M66" s="202">
        <v>61.48</v>
      </c>
      <c r="N66" s="202">
        <v>50.28</v>
      </c>
      <c r="O66" s="202">
        <v>34.29</v>
      </c>
      <c r="P66" s="202">
        <v>26.61</v>
      </c>
      <c r="Q66" s="202">
        <v>8.82</v>
      </c>
      <c r="R66" s="202">
        <v>17.95</v>
      </c>
      <c r="S66" s="202">
        <v>0</v>
      </c>
      <c r="T66" s="202">
        <v>0</v>
      </c>
      <c r="U66" s="202">
        <v>47.55</v>
      </c>
      <c r="V66" s="202">
        <v>8.81</v>
      </c>
      <c r="W66" s="202">
        <v>19.28</v>
      </c>
      <c r="X66" s="202">
        <v>62.78</v>
      </c>
      <c r="Y66" s="202">
        <v>0</v>
      </c>
      <c r="Z66">
        <v>0</v>
      </c>
      <c r="AA66" s="202">
        <v>12.85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118.22</v>
      </c>
      <c r="AQ66" s="202">
        <v>38.19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245.63</v>
      </c>
      <c r="L67" s="202">
        <v>9.01</v>
      </c>
      <c r="M67" s="202">
        <v>61.48</v>
      </c>
      <c r="N67" s="202">
        <v>50.28</v>
      </c>
      <c r="O67" s="202">
        <v>34.29</v>
      </c>
      <c r="P67" s="202">
        <v>26.61</v>
      </c>
      <c r="Q67" s="202">
        <v>8.82</v>
      </c>
      <c r="R67" s="202">
        <v>17.95</v>
      </c>
      <c r="S67" s="202">
        <v>0</v>
      </c>
      <c r="T67" s="202">
        <v>0</v>
      </c>
      <c r="U67" s="202">
        <v>47.55</v>
      </c>
      <c r="V67" s="202">
        <v>8.81</v>
      </c>
      <c r="W67" s="202">
        <v>19.28</v>
      </c>
      <c r="X67" s="202">
        <v>62.78</v>
      </c>
      <c r="Y67" s="202">
        <v>0</v>
      </c>
      <c r="Z67">
        <v>0</v>
      </c>
      <c r="AA67" s="202">
        <v>12.85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118.22</v>
      </c>
      <c r="AQ67" s="202">
        <v>38.19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245.63</v>
      </c>
      <c r="L68" s="202">
        <v>9.01</v>
      </c>
      <c r="M68" s="202">
        <v>61.48</v>
      </c>
      <c r="N68" s="202">
        <v>50.28</v>
      </c>
      <c r="O68" s="202">
        <v>34.29</v>
      </c>
      <c r="P68" s="202">
        <v>26.61</v>
      </c>
      <c r="Q68" s="202">
        <v>8.82</v>
      </c>
      <c r="R68" s="202">
        <v>17.95</v>
      </c>
      <c r="S68" s="202">
        <v>0</v>
      </c>
      <c r="T68" s="202">
        <v>0</v>
      </c>
      <c r="U68" s="202">
        <v>47.55</v>
      </c>
      <c r="V68" s="202">
        <v>8.81</v>
      </c>
      <c r="W68" s="202">
        <v>19.28</v>
      </c>
      <c r="X68" s="202">
        <v>62.78</v>
      </c>
      <c r="Y68" s="202">
        <v>0</v>
      </c>
      <c r="Z68">
        <v>0</v>
      </c>
      <c r="AA68" s="202">
        <v>12.85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118.22</v>
      </c>
      <c r="AQ68" s="202">
        <v>38.19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245.63</v>
      </c>
      <c r="L69" s="202">
        <v>9.01</v>
      </c>
      <c r="M69" s="202">
        <v>61.48</v>
      </c>
      <c r="N69" s="202">
        <v>50.28</v>
      </c>
      <c r="O69" s="202">
        <v>34.29</v>
      </c>
      <c r="P69" s="202">
        <v>26.61</v>
      </c>
      <c r="Q69" s="202">
        <v>8.82</v>
      </c>
      <c r="R69" s="202">
        <v>17.95</v>
      </c>
      <c r="S69" s="202">
        <v>0</v>
      </c>
      <c r="T69" s="202">
        <v>0</v>
      </c>
      <c r="U69" s="202">
        <v>46.2</v>
      </c>
      <c r="V69" s="202">
        <v>8.81</v>
      </c>
      <c r="W69" s="202">
        <v>19.28</v>
      </c>
      <c r="X69" s="202">
        <v>51.07</v>
      </c>
      <c r="Y69" s="202">
        <v>0</v>
      </c>
      <c r="Z69">
        <v>0</v>
      </c>
      <c r="AA69" s="202">
        <v>12.85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118.22</v>
      </c>
      <c r="AQ69" s="202">
        <v>38.19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245.63</v>
      </c>
      <c r="L70" s="202">
        <v>9.01</v>
      </c>
      <c r="M70" s="202">
        <v>61.48</v>
      </c>
      <c r="N70" s="202">
        <v>50.28</v>
      </c>
      <c r="O70" s="202">
        <v>34.29</v>
      </c>
      <c r="P70" s="202">
        <v>26.61</v>
      </c>
      <c r="Q70" s="202">
        <v>8.82</v>
      </c>
      <c r="R70" s="202">
        <v>17.95</v>
      </c>
      <c r="S70" s="202">
        <v>0</v>
      </c>
      <c r="T70" s="202">
        <v>0</v>
      </c>
      <c r="U70" s="202">
        <v>47.44</v>
      </c>
      <c r="V70" s="202">
        <v>8.81</v>
      </c>
      <c r="W70" s="202">
        <v>19.28</v>
      </c>
      <c r="X70" s="202">
        <v>51.07</v>
      </c>
      <c r="Y70" s="202">
        <v>0</v>
      </c>
      <c r="Z70">
        <v>0</v>
      </c>
      <c r="AA70" s="202">
        <v>12.85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118.22</v>
      </c>
      <c r="AQ70" s="202">
        <v>38.19</v>
      </c>
      <c r="AR70" s="202">
        <v>41.5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245.63</v>
      </c>
      <c r="L71" s="202">
        <v>9.01</v>
      </c>
      <c r="M71" s="202">
        <v>61.48</v>
      </c>
      <c r="N71" s="202">
        <v>50.28</v>
      </c>
      <c r="O71" s="202">
        <v>34.29</v>
      </c>
      <c r="P71" s="202">
        <v>26.61</v>
      </c>
      <c r="Q71" s="202">
        <v>8.82</v>
      </c>
      <c r="R71" s="202">
        <v>17.95</v>
      </c>
      <c r="S71" s="202">
        <v>0</v>
      </c>
      <c r="T71" s="202">
        <v>0</v>
      </c>
      <c r="U71" s="202">
        <v>53</v>
      </c>
      <c r="V71" s="202">
        <v>8.81</v>
      </c>
      <c r="W71" s="202">
        <v>19.28</v>
      </c>
      <c r="X71" s="202">
        <v>59.69</v>
      </c>
      <c r="Y71" s="202">
        <v>0</v>
      </c>
      <c r="Z71">
        <v>0</v>
      </c>
      <c r="AA71" s="202">
        <v>12.85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118.22</v>
      </c>
      <c r="AQ71" s="202">
        <v>38.19</v>
      </c>
      <c r="AR71" s="202">
        <v>34.9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245.63</v>
      </c>
      <c r="L72" s="202">
        <v>9.01</v>
      </c>
      <c r="M72" s="202">
        <v>61.48</v>
      </c>
      <c r="N72" s="202">
        <v>50.28</v>
      </c>
      <c r="O72" s="202">
        <v>34.29</v>
      </c>
      <c r="P72" s="202">
        <v>26.61</v>
      </c>
      <c r="Q72" s="202">
        <v>8.82</v>
      </c>
      <c r="R72" s="202">
        <v>17.95</v>
      </c>
      <c r="S72" s="202">
        <v>0</v>
      </c>
      <c r="T72" s="202">
        <v>0</v>
      </c>
      <c r="U72" s="202">
        <v>54.32</v>
      </c>
      <c r="V72" s="202">
        <v>8.81</v>
      </c>
      <c r="W72" s="202">
        <v>19.28</v>
      </c>
      <c r="X72" s="202">
        <v>62.78</v>
      </c>
      <c r="Y72" s="202">
        <v>0</v>
      </c>
      <c r="Z72">
        <v>0</v>
      </c>
      <c r="AA72" s="202">
        <v>12.85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114.76</v>
      </c>
      <c r="AQ72" s="202">
        <v>38.19</v>
      </c>
      <c r="AR72" s="202">
        <v>15.96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245.63</v>
      </c>
      <c r="L73" s="202">
        <v>9.01</v>
      </c>
      <c r="M73" s="202">
        <v>61.48</v>
      </c>
      <c r="N73" s="202">
        <v>50.28</v>
      </c>
      <c r="O73" s="202">
        <v>34.29</v>
      </c>
      <c r="P73" s="202">
        <v>26.61</v>
      </c>
      <c r="Q73" s="202">
        <v>8.82</v>
      </c>
      <c r="R73" s="202">
        <v>17.95</v>
      </c>
      <c r="S73" s="202">
        <v>0</v>
      </c>
      <c r="T73" s="202">
        <v>0</v>
      </c>
      <c r="U73" s="202">
        <v>55.56</v>
      </c>
      <c r="V73" s="202">
        <v>8.81</v>
      </c>
      <c r="W73" s="202">
        <v>19.28</v>
      </c>
      <c r="X73" s="202">
        <v>62.78</v>
      </c>
      <c r="Y73" s="202">
        <v>0</v>
      </c>
      <c r="Z73">
        <v>0</v>
      </c>
      <c r="AA73" s="202">
        <v>12.85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118.23</v>
      </c>
      <c r="AQ73" s="202">
        <v>38.19</v>
      </c>
      <c r="AR73" s="202">
        <v>2.4900000000000002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245.63</v>
      </c>
      <c r="L74" s="202">
        <v>9.01</v>
      </c>
      <c r="M74" s="202">
        <v>61.48</v>
      </c>
      <c r="N74" s="202">
        <v>50.28</v>
      </c>
      <c r="O74" s="202">
        <v>34.29</v>
      </c>
      <c r="P74" s="202">
        <v>26.61</v>
      </c>
      <c r="Q74" s="202">
        <v>8.82</v>
      </c>
      <c r="R74" s="202">
        <v>17.95</v>
      </c>
      <c r="S74" s="202">
        <v>0</v>
      </c>
      <c r="T74" s="202">
        <v>0</v>
      </c>
      <c r="U74" s="202">
        <v>56.73</v>
      </c>
      <c r="V74" s="202">
        <v>8.81</v>
      </c>
      <c r="W74" s="202">
        <v>19.28</v>
      </c>
      <c r="X74" s="202">
        <v>62.78</v>
      </c>
      <c r="Y74" s="202">
        <v>0</v>
      </c>
      <c r="Z74">
        <v>0</v>
      </c>
      <c r="AA74" s="202">
        <v>12.85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118.23</v>
      </c>
      <c r="AQ74" s="202">
        <v>38.19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245.63</v>
      </c>
      <c r="L75" s="202">
        <v>9.01</v>
      </c>
      <c r="M75" s="202">
        <v>61.48</v>
      </c>
      <c r="N75" s="202">
        <v>50.28</v>
      </c>
      <c r="O75" s="202">
        <v>34.29</v>
      </c>
      <c r="P75" s="202">
        <v>26.61</v>
      </c>
      <c r="Q75" s="202">
        <v>8.82</v>
      </c>
      <c r="R75" s="202">
        <v>17.95</v>
      </c>
      <c r="S75" s="202">
        <v>0</v>
      </c>
      <c r="T75" s="202">
        <v>0</v>
      </c>
      <c r="U75" s="202">
        <v>57.9</v>
      </c>
      <c r="V75" s="202">
        <v>8.81</v>
      </c>
      <c r="W75" s="202">
        <v>19.28</v>
      </c>
      <c r="X75" s="202">
        <v>62.78</v>
      </c>
      <c r="Y75" s="202">
        <v>0</v>
      </c>
      <c r="Z75">
        <v>0</v>
      </c>
      <c r="AA75" s="202">
        <v>13.23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108.42</v>
      </c>
      <c r="AQ75" s="202">
        <v>38.19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245.63</v>
      </c>
      <c r="L76" s="202">
        <v>9.01</v>
      </c>
      <c r="M76" s="202">
        <v>61.48</v>
      </c>
      <c r="N76" s="202">
        <v>50.28</v>
      </c>
      <c r="O76" s="202">
        <v>34.29</v>
      </c>
      <c r="P76" s="202">
        <v>26.61</v>
      </c>
      <c r="Q76" s="202">
        <v>8.82</v>
      </c>
      <c r="R76" s="202">
        <v>17.95</v>
      </c>
      <c r="S76" s="202">
        <v>0</v>
      </c>
      <c r="T76" s="202">
        <v>0</v>
      </c>
      <c r="U76" s="202">
        <v>59.24</v>
      </c>
      <c r="V76" s="202">
        <v>8.81</v>
      </c>
      <c r="W76" s="202">
        <v>19.28</v>
      </c>
      <c r="X76" s="202">
        <v>62.78</v>
      </c>
      <c r="Y76" s="202">
        <v>0</v>
      </c>
      <c r="Z76">
        <v>0</v>
      </c>
      <c r="AA76" s="202">
        <v>13.23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108.42</v>
      </c>
      <c r="AQ76" s="202">
        <v>38.19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245.63</v>
      </c>
      <c r="L77" s="202">
        <v>9.01</v>
      </c>
      <c r="M77" s="202">
        <v>61.48</v>
      </c>
      <c r="N77" s="202">
        <v>50.28</v>
      </c>
      <c r="O77" s="202">
        <v>34.29</v>
      </c>
      <c r="P77" s="202">
        <v>26.61</v>
      </c>
      <c r="Q77" s="202">
        <v>8.82</v>
      </c>
      <c r="R77" s="202">
        <v>17.95</v>
      </c>
      <c r="S77" s="202">
        <v>0</v>
      </c>
      <c r="T77" s="202">
        <v>0</v>
      </c>
      <c r="U77" s="202">
        <v>54.23</v>
      </c>
      <c r="V77" s="202">
        <v>8.81</v>
      </c>
      <c r="W77" s="202">
        <v>19.28</v>
      </c>
      <c r="X77" s="202">
        <v>62.78</v>
      </c>
      <c r="Y77" s="202">
        <v>0</v>
      </c>
      <c r="Z77">
        <v>0</v>
      </c>
      <c r="AA77" s="202">
        <v>13.23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108.42</v>
      </c>
      <c r="AQ77" s="202">
        <v>38.19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245.63</v>
      </c>
      <c r="L78" s="202">
        <v>9.01</v>
      </c>
      <c r="M78" s="202">
        <v>61.48</v>
      </c>
      <c r="N78" s="202">
        <v>50.28</v>
      </c>
      <c r="O78" s="202">
        <v>34.29</v>
      </c>
      <c r="P78" s="202">
        <v>26.61</v>
      </c>
      <c r="Q78" s="202">
        <v>8.82</v>
      </c>
      <c r="R78" s="202">
        <v>17.95</v>
      </c>
      <c r="S78" s="202">
        <v>0</v>
      </c>
      <c r="T78" s="202">
        <v>0</v>
      </c>
      <c r="U78" s="202">
        <v>54.23</v>
      </c>
      <c r="V78" s="202">
        <v>8.81</v>
      </c>
      <c r="W78" s="202">
        <v>19.28</v>
      </c>
      <c r="X78" s="202">
        <v>62.78</v>
      </c>
      <c r="Y78" s="202">
        <v>0</v>
      </c>
      <c r="Z78">
        <v>0</v>
      </c>
      <c r="AA78" s="202">
        <v>13.23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108.42</v>
      </c>
      <c r="AQ78" s="202">
        <v>38.19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245.63</v>
      </c>
      <c r="L79" s="202">
        <v>9.01</v>
      </c>
      <c r="M79" s="202">
        <v>61.48</v>
      </c>
      <c r="N79" s="202">
        <v>50.28</v>
      </c>
      <c r="O79" s="202">
        <v>34.29</v>
      </c>
      <c r="P79" s="202">
        <v>26.61</v>
      </c>
      <c r="Q79" s="202">
        <v>8.82</v>
      </c>
      <c r="R79" s="202">
        <v>17.95</v>
      </c>
      <c r="S79" s="202">
        <v>0</v>
      </c>
      <c r="T79" s="202">
        <v>0</v>
      </c>
      <c r="U79" s="202">
        <v>54.23</v>
      </c>
      <c r="V79" s="202">
        <v>8.81</v>
      </c>
      <c r="W79" s="202">
        <v>19.28</v>
      </c>
      <c r="X79" s="202">
        <v>62.78</v>
      </c>
      <c r="Y79" s="202">
        <v>0</v>
      </c>
      <c r="Z79">
        <v>0</v>
      </c>
      <c r="AA79" s="202">
        <v>13.62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108.42</v>
      </c>
      <c r="AQ79" s="202">
        <v>38.19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245.63</v>
      </c>
      <c r="L80" s="202">
        <v>9.01</v>
      </c>
      <c r="M80" s="202">
        <v>61.48</v>
      </c>
      <c r="N80" s="202">
        <v>50.28</v>
      </c>
      <c r="O80" s="202">
        <v>34.29</v>
      </c>
      <c r="P80" s="202">
        <v>26.61</v>
      </c>
      <c r="Q80" s="202">
        <v>8.82</v>
      </c>
      <c r="R80" s="202">
        <v>17.95</v>
      </c>
      <c r="S80" s="202">
        <v>0</v>
      </c>
      <c r="T80" s="202">
        <v>0</v>
      </c>
      <c r="U80" s="202">
        <v>54.23</v>
      </c>
      <c r="V80" s="202">
        <v>8.81</v>
      </c>
      <c r="W80" s="202">
        <v>19.28</v>
      </c>
      <c r="X80" s="202">
        <v>62.78</v>
      </c>
      <c r="Y80" s="202">
        <v>0</v>
      </c>
      <c r="Z80">
        <v>0</v>
      </c>
      <c r="AA80" s="202">
        <v>13.62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108.42</v>
      </c>
      <c r="AQ80" s="202">
        <v>38.19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245.63</v>
      </c>
      <c r="L81" s="202">
        <v>9.01</v>
      </c>
      <c r="M81" s="202">
        <v>61.48</v>
      </c>
      <c r="N81" s="202">
        <v>50.28</v>
      </c>
      <c r="O81" s="202">
        <v>34.29</v>
      </c>
      <c r="P81" s="202">
        <v>26.61</v>
      </c>
      <c r="Q81" s="202">
        <v>8.82</v>
      </c>
      <c r="R81" s="202">
        <v>17.95</v>
      </c>
      <c r="S81" s="202">
        <v>0</v>
      </c>
      <c r="T81" s="202">
        <v>0</v>
      </c>
      <c r="U81" s="202">
        <v>54.23</v>
      </c>
      <c r="V81" s="202">
        <v>8.81</v>
      </c>
      <c r="W81" s="202">
        <v>18.510000000000002</v>
      </c>
      <c r="X81" s="202">
        <v>62.78</v>
      </c>
      <c r="Y81" s="202">
        <v>0</v>
      </c>
      <c r="Z81">
        <v>0</v>
      </c>
      <c r="AA81" s="202">
        <v>13.62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108.42</v>
      </c>
      <c r="AQ81" s="202">
        <v>38.19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245.63</v>
      </c>
      <c r="L82" s="202">
        <v>9.01</v>
      </c>
      <c r="M82" s="202">
        <v>61.48</v>
      </c>
      <c r="N82" s="202">
        <v>50.28</v>
      </c>
      <c r="O82" s="202">
        <v>34.29</v>
      </c>
      <c r="P82" s="202">
        <v>26.61</v>
      </c>
      <c r="Q82" s="202">
        <v>8.82</v>
      </c>
      <c r="R82" s="202">
        <v>17.95</v>
      </c>
      <c r="S82" s="202">
        <v>0</v>
      </c>
      <c r="T82" s="202">
        <v>0</v>
      </c>
      <c r="U82" s="202">
        <v>54.23</v>
      </c>
      <c r="V82" s="202">
        <v>8.81</v>
      </c>
      <c r="W82" s="202">
        <v>18.510000000000002</v>
      </c>
      <c r="X82" s="202">
        <v>62.78</v>
      </c>
      <c r="Y82" s="202">
        <v>0</v>
      </c>
      <c r="Z82">
        <v>0</v>
      </c>
      <c r="AA82" s="202">
        <v>13.62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108.42</v>
      </c>
      <c r="AQ82" s="202">
        <v>38.19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245.63</v>
      </c>
      <c r="L83" s="202">
        <v>9.01</v>
      </c>
      <c r="M83" s="202">
        <v>61.48</v>
      </c>
      <c r="N83" s="202">
        <v>50.28</v>
      </c>
      <c r="O83" s="202">
        <v>34.29</v>
      </c>
      <c r="P83" s="202">
        <v>26.61</v>
      </c>
      <c r="Q83" s="202">
        <v>8.82</v>
      </c>
      <c r="R83" s="202">
        <v>17.95</v>
      </c>
      <c r="S83" s="202">
        <v>0</v>
      </c>
      <c r="T83" s="202">
        <v>0</v>
      </c>
      <c r="U83" s="202">
        <v>54.23</v>
      </c>
      <c r="V83" s="202">
        <v>8.81</v>
      </c>
      <c r="W83" s="202">
        <v>18.75</v>
      </c>
      <c r="X83" s="202">
        <v>62.78</v>
      </c>
      <c r="Y83" s="202">
        <v>0</v>
      </c>
      <c r="Z83">
        <v>0</v>
      </c>
      <c r="AA83" s="202">
        <v>14.03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108.42</v>
      </c>
      <c r="AQ83" s="202">
        <v>38.19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245.63</v>
      </c>
      <c r="L84" s="202">
        <v>9.01</v>
      </c>
      <c r="M84" s="202">
        <v>61.48</v>
      </c>
      <c r="N84" s="202">
        <v>50.28</v>
      </c>
      <c r="O84" s="202">
        <v>34.29</v>
      </c>
      <c r="P84" s="202">
        <v>26.61</v>
      </c>
      <c r="Q84" s="202">
        <v>8.82</v>
      </c>
      <c r="R84" s="202">
        <v>17.95</v>
      </c>
      <c r="S84" s="202">
        <v>0</v>
      </c>
      <c r="T84" s="202">
        <v>0</v>
      </c>
      <c r="U84" s="202">
        <v>54.23</v>
      </c>
      <c r="V84" s="202">
        <v>8.81</v>
      </c>
      <c r="W84" s="202">
        <v>18.760000000000002</v>
      </c>
      <c r="X84" s="202">
        <v>62.78</v>
      </c>
      <c r="Y84" s="202">
        <v>0</v>
      </c>
      <c r="Z84">
        <v>0</v>
      </c>
      <c r="AA84" s="202">
        <v>14.03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108.42</v>
      </c>
      <c r="AQ84" s="202">
        <v>38.19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245.63</v>
      </c>
      <c r="L85" s="202">
        <v>9.01</v>
      </c>
      <c r="M85" s="202">
        <v>61.48</v>
      </c>
      <c r="N85" s="202">
        <v>50.28</v>
      </c>
      <c r="O85" s="202">
        <v>34.29</v>
      </c>
      <c r="P85" s="202">
        <v>26.61</v>
      </c>
      <c r="Q85" s="202">
        <v>8.82</v>
      </c>
      <c r="R85" s="202">
        <v>17.95</v>
      </c>
      <c r="S85" s="202">
        <v>0</v>
      </c>
      <c r="T85" s="202">
        <v>0</v>
      </c>
      <c r="U85" s="202">
        <v>54.23</v>
      </c>
      <c r="V85" s="202">
        <v>8.81</v>
      </c>
      <c r="W85" s="202">
        <v>18.760000000000002</v>
      </c>
      <c r="X85" s="202">
        <v>62.78</v>
      </c>
      <c r="Y85" s="202">
        <v>0</v>
      </c>
      <c r="Z85">
        <v>0</v>
      </c>
      <c r="AA85" s="202">
        <v>14.03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108.42</v>
      </c>
      <c r="AQ85" s="202">
        <v>38.19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245.63</v>
      </c>
      <c r="L86" s="202">
        <v>9.01</v>
      </c>
      <c r="M86" s="202">
        <v>61.48</v>
      </c>
      <c r="N86" s="202">
        <v>50.28</v>
      </c>
      <c r="O86" s="202">
        <v>34.29</v>
      </c>
      <c r="P86" s="202">
        <v>26.61</v>
      </c>
      <c r="Q86" s="202">
        <v>8.82</v>
      </c>
      <c r="R86" s="202">
        <v>17.95</v>
      </c>
      <c r="S86" s="202">
        <v>0</v>
      </c>
      <c r="T86" s="202">
        <v>0</v>
      </c>
      <c r="U86" s="202">
        <v>54.23</v>
      </c>
      <c r="V86" s="202">
        <v>8.81</v>
      </c>
      <c r="W86" s="202">
        <v>18.760000000000002</v>
      </c>
      <c r="X86" s="202">
        <v>62.78</v>
      </c>
      <c r="Y86" s="202">
        <v>0</v>
      </c>
      <c r="Z86">
        <v>0</v>
      </c>
      <c r="AA86" s="202">
        <v>14.03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108.42</v>
      </c>
      <c r="AQ86" s="202">
        <v>38.19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245.63</v>
      </c>
      <c r="L87" s="202">
        <v>9.01</v>
      </c>
      <c r="M87" s="202">
        <v>61.48</v>
      </c>
      <c r="N87" s="202">
        <v>50.28</v>
      </c>
      <c r="O87" s="202">
        <v>34.29</v>
      </c>
      <c r="P87" s="202">
        <v>26.61</v>
      </c>
      <c r="Q87" s="202">
        <v>8.82</v>
      </c>
      <c r="R87" s="202">
        <v>17.95</v>
      </c>
      <c r="S87" s="202">
        <v>0</v>
      </c>
      <c r="T87" s="202">
        <v>0</v>
      </c>
      <c r="U87" s="202">
        <v>54.23</v>
      </c>
      <c r="V87" s="202">
        <v>8.81</v>
      </c>
      <c r="W87" s="202">
        <v>18.760000000000002</v>
      </c>
      <c r="X87" s="202">
        <v>62.78</v>
      </c>
      <c r="Y87" s="202">
        <v>0</v>
      </c>
      <c r="Z87">
        <v>0</v>
      </c>
      <c r="AA87" s="202">
        <v>14.03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108.42</v>
      </c>
      <c r="AQ87" s="202">
        <v>38.19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245.63</v>
      </c>
      <c r="L88" s="202">
        <v>9.01</v>
      </c>
      <c r="M88" s="202">
        <v>61.48</v>
      </c>
      <c r="N88" s="202">
        <v>50.28</v>
      </c>
      <c r="O88" s="202">
        <v>34.29</v>
      </c>
      <c r="P88" s="202">
        <v>26.61</v>
      </c>
      <c r="Q88" s="202">
        <v>8.82</v>
      </c>
      <c r="R88" s="202">
        <v>17.95</v>
      </c>
      <c r="S88" s="202">
        <v>0</v>
      </c>
      <c r="T88" s="202">
        <v>0</v>
      </c>
      <c r="U88" s="202">
        <v>54.23</v>
      </c>
      <c r="V88" s="202">
        <v>8.81</v>
      </c>
      <c r="W88" s="202">
        <v>18.760000000000002</v>
      </c>
      <c r="X88" s="202">
        <v>62.78</v>
      </c>
      <c r="Y88" s="202">
        <v>0</v>
      </c>
      <c r="Z88">
        <v>0</v>
      </c>
      <c r="AA88" s="202">
        <v>14.03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108.42</v>
      </c>
      <c r="AQ88" s="202">
        <v>38.19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245.63</v>
      </c>
      <c r="L89" s="202">
        <v>9.01</v>
      </c>
      <c r="M89" s="202">
        <v>61.48</v>
      </c>
      <c r="N89" s="202">
        <v>50.28</v>
      </c>
      <c r="O89" s="202">
        <v>34.29</v>
      </c>
      <c r="P89" s="202">
        <v>26.61</v>
      </c>
      <c r="Q89" s="202">
        <v>8.82</v>
      </c>
      <c r="R89" s="202">
        <v>17.95</v>
      </c>
      <c r="S89" s="202">
        <v>0</v>
      </c>
      <c r="T89" s="202">
        <v>0</v>
      </c>
      <c r="U89" s="202">
        <v>54.23</v>
      </c>
      <c r="V89" s="202">
        <v>8.81</v>
      </c>
      <c r="W89" s="202">
        <v>18.760000000000002</v>
      </c>
      <c r="X89" s="202">
        <v>62.78</v>
      </c>
      <c r="Y89" s="202">
        <v>0</v>
      </c>
      <c r="Z89">
        <v>0</v>
      </c>
      <c r="AA89" s="202">
        <v>14.03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108.42</v>
      </c>
      <c r="AQ89" s="202">
        <v>38.19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245.63</v>
      </c>
      <c r="L90" s="202">
        <v>9.01</v>
      </c>
      <c r="M90" s="202">
        <v>61.48</v>
      </c>
      <c r="N90" s="202">
        <v>50.28</v>
      </c>
      <c r="O90" s="202">
        <v>34.29</v>
      </c>
      <c r="P90" s="202">
        <v>26.61</v>
      </c>
      <c r="Q90" s="202">
        <v>8.82</v>
      </c>
      <c r="R90" s="202">
        <v>17.95</v>
      </c>
      <c r="S90" s="202">
        <v>0</v>
      </c>
      <c r="T90" s="202">
        <v>0</v>
      </c>
      <c r="U90" s="202">
        <v>54.23</v>
      </c>
      <c r="V90" s="202">
        <v>8.81</v>
      </c>
      <c r="W90" s="202">
        <v>18.760000000000002</v>
      </c>
      <c r="X90" s="202">
        <v>62.78</v>
      </c>
      <c r="Y90" s="202">
        <v>0</v>
      </c>
      <c r="Z90">
        <v>0</v>
      </c>
      <c r="AA90" s="202">
        <v>14.03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108.42</v>
      </c>
      <c r="AQ90" s="202">
        <v>38.19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245.63</v>
      </c>
      <c r="L91" s="202">
        <v>9.01</v>
      </c>
      <c r="M91" s="202">
        <v>61.48</v>
      </c>
      <c r="N91" s="202">
        <v>50.28</v>
      </c>
      <c r="O91" s="202">
        <v>34.29</v>
      </c>
      <c r="P91" s="202">
        <v>26.61</v>
      </c>
      <c r="Q91" s="202">
        <v>8.82</v>
      </c>
      <c r="R91" s="202">
        <v>17.95</v>
      </c>
      <c r="S91" s="202">
        <v>0</v>
      </c>
      <c r="T91" s="202">
        <v>0</v>
      </c>
      <c r="U91" s="202">
        <v>54.23</v>
      </c>
      <c r="V91" s="202">
        <v>8.81</v>
      </c>
      <c r="W91" s="202">
        <v>18.760000000000002</v>
      </c>
      <c r="X91" s="202">
        <v>62.78</v>
      </c>
      <c r="Y91" s="202">
        <v>0</v>
      </c>
      <c r="Z91">
        <v>0</v>
      </c>
      <c r="AA91" s="202">
        <v>14.03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108.42</v>
      </c>
      <c r="AQ91" s="202">
        <v>38.19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245.63</v>
      </c>
      <c r="L92" s="202">
        <v>9.01</v>
      </c>
      <c r="M92" s="202">
        <v>61.48</v>
      </c>
      <c r="N92" s="202">
        <v>50.28</v>
      </c>
      <c r="O92" s="202">
        <v>34.29</v>
      </c>
      <c r="P92" s="202">
        <v>26.61</v>
      </c>
      <c r="Q92" s="202">
        <v>8.82</v>
      </c>
      <c r="R92" s="202">
        <v>17.95</v>
      </c>
      <c r="S92" s="202">
        <v>0</v>
      </c>
      <c r="T92" s="202">
        <v>0</v>
      </c>
      <c r="U92" s="202">
        <v>54.23</v>
      </c>
      <c r="V92" s="202">
        <v>8.81</v>
      </c>
      <c r="W92" s="202">
        <v>18.760000000000002</v>
      </c>
      <c r="X92" s="202">
        <v>62.78</v>
      </c>
      <c r="Y92" s="202">
        <v>0</v>
      </c>
      <c r="Z92">
        <v>0</v>
      </c>
      <c r="AA92" s="202">
        <v>14.03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108.42</v>
      </c>
      <c r="AQ92" s="202">
        <v>38.19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245.63</v>
      </c>
      <c r="L93" s="202">
        <v>9.01</v>
      </c>
      <c r="M93" s="202">
        <v>61.48</v>
      </c>
      <c r="N93" s="202">
        <v>50.28</v>
      </c>
      <c r="O93" s="202">
        <v>34.29</v>
      </c>
      <c r="P93" s="202">
        <v>26.61</v>
      </c>
      <c r="Q93" s="202">
        <v>8.82</v>
      </c>
      <c r="R93" s="202">
        <v>17.95</v>
      </c>
      <c r="S93" s="202">
        <v>0</v>
      </c>
      <c r="T93" s="202">
        <v>0</v>
      </c>
      <c r="U93" s="202">
        <v>54.23</v>
      </c>
      <c r="V93" s="202">
        <v>8.81</v>
      </c>
      <c r="W93" s="202">
        <v>18.760000000000002</v>
      </c>
      <c r="X93" s="202">
        <v>62.78</v>
      </c>
      <c r="Y93" s="202">
        <v>0</v>
      </c>
      <c r="Z93">
        <v>0</v>
      </c>
      <c r="AA93" s="202">
        <v>14.88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108.42</v>
      </c>
      <c r="AQ93" s="202">
        <v>38.19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245.63</v>
      </c>
      <c r="L94" s="202">
        <v>9.01</v>
      </c>
      <c r="M94" s="202">
        <v>61.48</v>
      </c>
      <c r="N94" s="202">
        <v>50.28</v>
      </c>
      <c r="O94" s="202">
        <v>34.29</v>
      </c>
      <c r="P94" s="202">
        <v>26.61</v>
      </c>
      <c r="Q94" s="202">
        <v>8.82</v>
      </c>
      <c r="R94" s="202">
        <v>17.95</v>
      </c>
      <c r="S94" s="202">
        <v>0</v>
      </c>
      <c r="T94" s="202">
        <v>0</v>
      </c>
      <c r="U94" s="202">
        <v>54.23</v>
      </c>
      <c r="V94" s="202">
        <v>8.81</v>
      </c>
      <c r="W94" s="202">
        <v>18.760000000000002</v>
      </c>
      <c r="X94" s="202">
        <v>62.78</v>
      </c>
      <c r="Y94" s="202">
        <v>0</v>
      </c>
      <c r="Z94">
        <v>0</v>
      </c>
      <c r="AA94" s="202">
        <v>14.88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108.42</v>
      </c>
      <c r="AQ94" s="202">
        <v>38.19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245.63</v>
      </c>
      <c r="L95" s="202">
        <v>9.01</v>
      </c>
      <c r="M95" s="202">
        <v>61.48</v>
      </c>
      <c r="N95" s="202">
        <v>50.28</v>
      </c>
      <c r="O95" s="202">
        <v>34.29</v>
      </c>
      <c r="P95" s="202">
        <v>26.61</v>
      </c>
      <c r="Q95" s="202">
        <v>8.82</v>
      </c>
      <c r="R95" s="202">
        <v>17.95</v>
      </c>
      <c r="S95" s="202">
        <v>0</v>
      </c>
      <c r="T95" s="202">
        <v>0</v>
      </c>
      <c r="U95" s="202">
        <v>54.23</v>
      </c>
      <c r="V95" s="202">
        <v>8.81</v>
      </c>
      <c r="W95" s="202">
        <v>18.760000000000002</v>
      </c>
      <c r="X95" s="202">
        <v>62.78</v>
      </c>
      <c r="Y95" s="202">
        <v>0</v>
      </c>
      <c r="Z95">
        <v>0</v>
      </c>
      <c r="AA95" s="202">
        <v>14.88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108.42</v>
      </c>
      <c r="AQ95" s="202">
        <v>38.19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245.63</v>
      </c>
      <c r="L96" s="202">
        <v>9.01</v>
      </c>
      <c r="M96" s="202">
        <v>61.48</v>
      </c>
      <c r="N96" s="202">
        <v>50.28</v>
      </c>
      <c r="O96" s="202">
        <v>34.29</v>
      </c>
      <c r="P96" s="202">
        <v>26.61</v>
      </c>
      <c r="Q96" s="202">
        <v>8.82</v>
      </c>
      <c r="R96" s="202">
        <v>17.95</v>
      </c>
      <c r="S96" s="202">
        <v>0</v>
      </c>
      <c r="T96" s="202">
        <v>0</v>
      </c>
      <c r="U96" s="202">
        <v>54.23</v>
      </c>
      <c r="V96" s="202">
        <v>8.81</v>
      </c>
      <c r="W96" s="202">
        <v>18.760000000000002</v>
      </c>
      <c r="X96" s="202">
        <v>62.78</v>
      </c>
      <c r="Y96" s="202">
        <v>0</v>
      </c>
      <c r="Z96">
        <v>0</v>
      </c>
      <c r="AA96" s="202">
        <v>14.88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108.42</v>
      </c>
      <c r="AQ96" s="202">
        <v>38.19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245.63</v>
      </c>
      <c r="L97" s="202">
        <v>9.01</v>
      </c>
      <c r="M97" s="202">
        <v>61.48</v>
      </c>
      <c r="N97" s="202">
        <v>50.28</v>
      </c>
      <c r="O97" s="202">
        <v>34.29</v>
      </c>
      <c r="P97" s="202">
        <v>26.61</v>
      </c>
      <c r="Q97" s="202">
        <v>8.82</v>
      </c>
      <c r="R97" s="202">
        <v>17.95</v>
      </c>
      <c r="S97" s="202">
        <v>0</v>
      </c>
      <c r="T97" s="202">
        <v>0</v>
      </c>
      <c r="U97" s="202">
        <v>54.23</v>
      </c>
      <c r="V97" s="202">
        <v>8.81</v>
      </c>
      <c r="W97" s="202">
        <v>18.760000000000002</v>
      </c>
      <c r="X97" s="202">
        <v>62.78</v>
      </c>
      <c r="Y97" s="202">
        <v>0</v>
      </c>
      <c r="Z97">
        <v>0</v>
      </c>
      <c r="AA97" s="202">
        <v>14.88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108.42</v>
      </c>
      <c r="AQ97" s="202">
        <v>38.19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245.63</v>
      </c>
      <c r="L98" s="202">
        <v>9.01</v>
      </c>
      <c r="M98" s="202">
        <v>61.48</v>
      </c>
      <c r="N98" s="202">
        <v>50.28</v>
      </c>
      <c r="O98" s="202">
        <v>34.29</v>
      </c>
      <c r="P98" s="202">
        <v>26.61</v>
      </c>
      <c r="Q98" s="202">
        <v>8.82</v>
      </c>
      <c r="R98" s="202">
        <v>17.95</v>
      </c>
      <c r="S98" s="202">
        <v>0</v>
      </c>
      <c r="T98" s="202">
        <v>0</v>
      </c>
      <c r="U98" s="202">
        <v>54.23</v>
      </c>
      <c r="V98" s="202">
        <v>8.81</v>
      </c>
      <c r="W98" s="202">
        <v>18.760000000000002</v>
      </c>
      <c r="X98" s="202">
        <v>62.78</v>
      </c>
      <c r="Y98" s="202">
        <v>0</v>
      </c>
      <c r="Z98">
        <v>0</v>
      </c>
      <c r="AA98" s="202">
        <v>14.88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108.42</v>
      </c>
      <c r="AQ98" s="202">
        <v>38.19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5.8370600000000037</v>
      </c>
      <c r="L99">
        <f t="shared" si="0"/>
        <v>0.21632499999999982</v>
      </c>
      <c r="M99">
        <f t="shared" si="0"/>
        <v>1.4755199999999971</v>
      </c>
      <c r="N99">
        <f t="shared" si="0"/>
        <v>1.1973300000000011</v>
      </c>
      <c r="O99">
        <f t="shared" si="0"/>
        <v>0.82295999999999936</v>
      </c>
      <c r="P99">
        <f t="shared" si="0"/>
        <v>0.63863999999999976</v>
      </c>
      <c r="Q99">
        <f t="shared" si="0"/>
        <v>0.21168000000000037</v>
      </c>
      <c r="R99">
        <f t="shared" si="0"/>
        <v>0.43080000000000068</v>
      </c>
      <c r="S99">
        <f t="shared" si="0"/>
        <v>0</v>
      </c>
      <c r="T99">
        <f t="shared" si="0"/>
        <v>0</v>
      </c>
      <c r="U99">
        <f t="shared" si="0"/>
        <v>1.0809000000000002</v>
      </c>
      <c r="V99">
        <f t="shared" si="0"/>
        <v>0.21143999999999952</v>
      </c>
      <c r="W99">
        <f t="shared" si="0"/>
        <v>0.45255749999999978</v>
      </c>
      <c r="X99">
        <f t="shared" si="0"/>
        <v>1.5000924999999996</v>
      </c>
      <c r="Y99">
        <f t="shared" si="0"/>
        <v>0</v>
      </c>
      <c r="Z99">
        <f t="shared" si="0"/>
        <v>0</v>
      </c>
      <c r="AA99">
        <f t="shared" si="0"/>
        <v>0.3367150000000001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2.2083700000000013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2.6685750000000028</v>
      </c>
      <c r="AQ99">
        <f t="shared" ref="AQ99:AT99" si="1">SUM(AQ3:AQ98)/4000</f>
        <v>0.91656000000000104</v>
      </c>
      <c r="AR99">
        <f t="shared" si="1"/>
        <v>0.49669750000000007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79.12</v>
      </c>
      <c r="L3" s="202">
        <v>62.36</v>
      </c>
      <c r="M3" s="202">
        <v>0</v>
      </c>
      <c r="N3" s="202">
        <v>22.86</v>
      </c>
      <c r="O3" s="202">
        <v>23.57</v>
      </c>
      <c r="P3" s="202">
        <v>66.739999999999995</v>
      </c>
      <c r="Q3" s="202">
        <v>5.0999999999999996</v>
      </c>
      <c r="R3" s="202">
        <v>10.38</v>
      </c>
      <c r="S3" s="202">
        <v>0</v>
      </c>
      <c r="T3" s="202">
        <v>0</v>
      </c>
      <c r="U3" s="202">
        <v>166.6</v>
      </c>
      <c r="V3" s="202">
        <v>5.09</v>
      </c>
      <c r="W3" s="202">
        <v>11.14</v>
      </c>
      <c r="X3" s="202">
        <v>36.31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68.37</v>
      </c>
      <c r="AQ3" s="202">
        <v>22.08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79.12</v>
      </c>
      <c r="L4" s="202">
        <v>64.69</v>
      </c>
      <c r="M4" s="202">
        <v>0</v>
      </c>
      <c r="N4" s="202">
        <v>23.14</v>
      </c>
      <c r="O4" s="202">
        <v>23.57</v>
      </c>
      <c r="P4" s="202">
        <v>66.739999999999995</v>
      </c>
      <c r="Q4" s="202">
        <v>5.0999999999999996</v>
      </c>
      <c r="R4" s="202">
        <v>10.38</v>
      </c>
      <c r="S4" s="202">
        <v>0</v>
      </c>
      <c r="T4" s="202">
        <v>0</v>
      </c>
      <c r="U4" s="202">
        <v>166.6</v>
      </c>
      <c r="V4" s="202">
        <v>5.09</v>
      </c>
      <c r="W4" s="202">
        <v>11.14</v>
      </c>
      <c r="X4" s="202">
        <v>36.31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68.37</v>
      </c>
      <c r="AQ4" s="202">
        <v>22.08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79.12</v>
      </c>
      <c r="L5" s="202">
        <v>62.36</v>
      </c>
      <c r="M5" s="202">
        <v>0</v>
      </c>
      <c r="N5" s="202">
        <v>24.41</v>
      </c>
      <c r="O5" s="202">
        <v>23.57</v>
      </c>
      <c r="P5" s="202">
        <v>66.739999999999995</v>
      </c>
      <c r="Q5" s="202">
        <v>5.0999999999999996</v>
      </c>
      <c r="R5" s="202">
        <v>10.38</v>
      </c>
      <c r="S5" s="202">
        <v>0</v>
      </c>
      <c r="T5" s="202">
        <v>0</v>
      </c>
      <c r="U5" s="202">
        <v>166.6</v>
      </c>
      <c r="V5" s="202">
        <v>5.09</v>
      </c>
      <c r="W5" s="202">
        <v>11.14</v>
      </c>
      <c r="X5" s="202">
        <v>36.31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68.37</v>
      </c>
      <c r="AQ5" s="202">
        <v>22.08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79.12</v>
      </c>
      <c r="L6" s="202">
        <v>62.36</v>
      </c>
      <c r="M6" s="202">
        <v>0</v>
      </c>
      <c r="N6" s="202">
        <v>25.95</v>
      </c>
      <c r="O6" s="202">
        <v>23.57</v>
      </c>
      <c r="P6" s="202">
        <v>66.739999999999995</v>
      </c>
      <c r="Q6" s="202">
        <v>5.0999999999999996</v>
      </c>
      <c r="R6" s="202">
        <v>10.38</v>
      </c>
      <c r="S6" s="202">
        <v>0</v>
      </c>
      <c r="T6" s="202">
        <v>0</v>
      </c>
      <c r="U6" s="202">
        <v>166.6</v>
      </c>
      <c r="V6" s="202">
        <v>5.09</v>
      </c>
      <c r="W6" s="202">
        <v>11.14</v>
      </c>
      <c r="X6" s="202">
        <v>36.31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68.37</v>
      </c>
      <c r="AQ6" s="202">
        <v>22.08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79.12</v>
      </c>
      <c r="L7" s="202">
        <v>62.36</v>
      </c>
      <c r="M7" s="202">
        <v>0</v>
      </c>
      <c r="N7" s="202">
        <v>27.49</v>
      </c>
      <c r="O7" s="202">
        <v>23.57</v>
      </c>
      <c r="P7" s="202">
        <v>66.739999999999995</v>
      </c>
      <c r="Q7" s="202">
        <v>5.0999999999999996</v>
      </c>
      <c r="R7" s="202">
        <v>10.38</v>
      </c>
      <c r="S7" s="202">
        <v>0</v>
      </c>
      <c r="T7" s="202">
        <v>0</v>
      </c>
      <c r="U7" s="202">
        <v>166.6</v>
      </c>
      <c r="V7" s="202">
        <v>5.09</v>
      </c>
      <c r="W7" s="202">
        <v>11.14</v>
      </c>
      <c r="X7" s="202">
        <v>36.31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60.43</v>
      </c>
      <c r="AQ7" s="202">
        <v>22.08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79.12</v>
      </c>
      <c r="L8" s="202">
        <v>62.36</v>
      </c>
      <c r="M8" s="202">
        <v>0</v>
      </c>
      <c r="N8" s="202">
        <v>28.87</v>
      </c>
      <c r="O8" s="202">
        <v>23.57</v>
      </c>
      <c r="P8" s="202">
        <v>66.739999999999995</v>
      </c>
      <c r="Q8" s="202">
        <v>5.0999999999999996</v>
      </c>
      <c r="R8" s="202">
        <v>10.38</v>
      </c>
      <c r="S8" s="202">
        <v>0</v>
      </c>
      <c r="T8" s="202">
        <v>0</v>
      </c>
      <c r="U8" s="202">
        <v>166.6</v>
      </c>
      <c r="V8" s="202">
        <v>5.09</v>
      </c>
      <c r="W8" s="202">
        <v>11.14</v>
      </c>
      <c r="X8" s="202">
        <v>36.31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60.43</v>
      </c>
      <c r="AQ8" s="202">
        <v>22.08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79.12</v>
      </c>
      <c r="L9" s="202">
        <v>62.36</v>
      </c>
      <c r="M9" s="202">
        <v>0</v>
      </c>
      <c r="N9" s="202">
        <v>29.07</v>
      </c>
      <c r="O9" s="202">
        <v>23.57</v>
      </c>
      <c r="P9" s="202">
        <v>66.739999999999995</v>
      </c>
      <c r="Q9" s="202">
        <v>5.0999999999999996</v>
      </c>
      <c r="R9" s="202">
        <v>10.38</v>
      </c>
      <c r="S9" s="202">
        <v>0</v>
      </c>
      <c r="T9" s="202">
        <v>0</v>
      </c>
      <c r="U9" s="202">
        <v>166.6</v>
      </c>
      <c r="V9" s="202">
        <v>5.09</v>
      </c>
      <c r="W9" s="202">
        <v>11.14</v>
      </c>
      <c r="X9" s="202">
        <v>36.31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60.43</v>
      </c>
      <c r="AQ9" s="202">
        <v>22.08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79.12</v>
      </c>
      <c r="L10" s="202">
        <v>62.36</v>
      </c>
      <c r="M10" s="202">
        <v>0</v>
      </c>
      <c r="N10" s="202">
        <v>29.07</v>
      </c>
      <c r="O10" s="202">
        <v>23.57</v>
      </c>
      <c r="P10" s="202">
        <v>66.739999999999995</v>
      </c>
      <c r="Q10" s="202">
        <v>5.0999999999999996</v>
      </c>
      <c r="R10" s="202">
        <v>10.38</v>
      </c>
      <c r="S10" s="202">
        <v>0</v>
      </c>
      <c r="T10" s="202">
        <v>0</v>
      </c>
      <c r="U10" s="202">
        <v>166.6</v>
      </c>
      <c r="V10" s="202">
        <v>5.09</v>
      </c>
      <c r="W10" s="202">
        <v>11.14</v>
      </c>
      <c r="X10" s="202">
        <v>36.31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60.43</v>
      </c>
      <c r="AQ10" s="202">
        <v>22.08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79.12</v>
      </c>
      <c r="L11" s="202">
        <v>62.36</v>
      </c>
      <c r="M11" s="202">
        <v>0</v>
      </c>
      <c r="N11" s="202">
        <v>29.07</v>
      </c>
      <c r="O11" s="202">
        <v>23.57</v>
      </c>
      <c r="P11" s="202">
        <v>66.739999999999995</v>
      </c>
      <c r="Q11" s="202">
        <v>5.0999999999999996</v>
      </c>
      <c r="R11" s="202">
        <v>10.38</v>
      </c>
      <c r="S11" s="202">
        <v>0</v>
      </c>
      <c r="T11" s="202">
        <v>0</v>
      </c>
      <c r="U11" s="202">
        <v>166.6</v>
      </c>
      <c r="V11" s="202">
        <v>5.09</v>
      </c>
      <c r="W11" s="202">
        <v>11.14</v>
      </c>
      <c r="X11" s="202">
        <v>36.31</v>
      </c>
      <c r="Y11" s="202">
        <v>0</v>
      </c>
      <c r="Z11">
        <v>0</v>
      </c>
      <c r="AA11" s="202">
        <v>8.15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107.6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60.43</v>
      </c>
      <c r="AQ11" s="202">
        <v>22.08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79.12</v>
      </c>
      <c r="L12" s="202">
        <v>62.36</v>
      </c>
      <c r="M12" s="202">
        <v>0</v>
      </c>
      <c r="N12" s="202">
        <v>29.07</v>
      </c>
      <c r="O12" s="202">
        <v>23.57</v>
      </c>
      <c r="P12" s="202">
        <v>66.739999999999995</v>
      </c>
      <c r="Q12" s="202">
        <v>5.0999999999999996</v>
      </c>
      <c r="R12" s="202">
        <v>10.38</v>
      </c>
      <c r="S12" s="202">
        <v>0</v>
      </c>
      <c r="T12" s="202">
        <v>0</v>
      </c>
      <c r="U12" s="202">
        <v>166.6</v>
      </c>
      <c r="V12" s="202">
        <v>5.09</v>
      </c>
      <c r="W12" s="202">
        <v>11.14</v>
      </c>
      <c r="X12" s="202">
        <v>36.31</v>
      </c>
      <c r="Y12" s="202">
        <v>0</v>
      </c>
      <c r="Z12">
        <v>0</v>
      </c>
      <c r="AA12" s="202">
        <v>8.15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107.6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60.43</v>
      </c>
      <c r="AQ12" s="202">
        <v>22.08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79.12</v>
      </c>
      <c r="L13" s="202">
        <v>62.36</v>
      </c>
      <c r="M13" s="202">
        <v>0</v>
      </c>
      <c r="N13" s="202">
        <v>29.07</v>
      </c>
      <c r="O13" s="202">
        <v>23.57</v>
      </c>
      <c r="P13" s="202">
        <v>66.739999999999995</v>
      </c>
      <c r="Q13" s="202">
        <v>5.0999999999999996</v>
      </c>
      <c r="R13" s="202">
        <v>10.38</v>
      </c>
      <c r="S13" s="202">
        <v>0</v>
      </c>
      <c r="T13" s="202">
        <v>0</v>
      </c>
      <c r="U13" s="202">
        <v>166.6</v>
      </c>
      <c r="V13" s="202">
        <v>5.09</v>
      </c>
      <c r="W13" s="202">
        <v>11.14</v>
      </c>
      <c r="X13" s="202">
        <v>36.31</v>
      </c>
      <c r="Y13" s="202">
        <v>0</v>
      </c>
      <c r="Z13">
        <v>0</v>
      </c>
      <c r="AA13" s="202">
        <v>8.15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107.6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60.43</v>
      </c>
      <c r="AQ13" s="202">
        <v>22.08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79.12</v>
      </c>
      <c r="L14" s="202">
        <v>62.36</v>
      </c>
      <c r="M14" s="202">
        <v>0</v>
      </c>
      <c r="N14" s="202">
        <v>29.07</v>
      </c>
      <c r="O14" s="202">
        <v>23.57</v>
      </c>
      <c r="P14" s="202">
        <v>66.739999999999995</v>
      </c>
      <c r="Q14" s="202">
        <v>5.0999999999999996</v>
      </c>
      <c r="R14" s="202">
        <v>10.38</v>
      </c>
      <c r="S14" s="202">
        <v>0</v>
      </c>
      <c r="T14" s="202">
        <v>0</v>
      </c>
      <c r="U14" s="202">
        <v>166.6</v>
      </c>
      <c r="V14" s="202">
        <v>5.09</v>
      </c>
      <c r="W14" s="202">
        <v>11.14</v>
      </c>
      <c r="X14" s="202">
        <v>36.31</v>
      </c>
      <c r="Y14" s="202">
        <v>0</v>
      </c>
      <c r="Z14">
        <v>0</v>
      </c>
      <c r="AA14" s="202">
        <v>8.15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107.6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60.43</v>
      </c>
      <c r="AQ14" s="202">
        <v>22.08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79.12</v>
      </c>
      <c r="L15" s="202">
        <v>62.36</v>
      </c>
      <c r="M15" s="202">
        <v>0</v>
      </c>
      <c r="N15" s="202">
        <v>29.07</v>
      </c>
      <c r="O15" s="202">
        <v>23.57</v>
      </c>
      <c r="P15" s="202">
        <v>66.739999999999995</v>
      </c>
      <c r="Q15" s="202">
        <v>5.0999999999999996</v>
      </c>
      <c r="R15" s="202">
        <v>10.38</v>
      </c>
      <c r="S15" s="202">
        <v>0</v>
      </c>
      <c r="T15" s="202">
        <v>0</v>
      </c>
      <c r="U15" s="202">
        <v>166.6</v>
      </c>
      <c r="V15" s="202">
        <v>5.09</v>
      </c>
      <c r="W15" s="202">
        <v>11.14</v>
      </c>
      <c r="X15" s="202">
        <v>36.31</v>
      </c>
      <c r="Y15" s="202">
        <v>0</v>
      </c>
      <c r="Z15">
        <v>0</v>
      </c>
      <c r="AA15" s="202">
        <v>8.15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107.6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60.43</v>
      </c>
      <c r="AQ15" s="202">
        <v>22.08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79.12</v>
      </c>
      <c r="L16" s="202">
        <v>62.36</v>
      </c>
      <c r="M16" s="202">
        <v>0</v>
      </c>
      <c r="N16" s="202">
        <v>29.07</v>
      </c>
      <c r="O16" s="202">
        <v>23.57</v>
      </c>
      <c r="P16" s="202">
        <v>66.739999999999995</v>
      </c>
      <c r="Q16" s="202">
        <v>5.0999999999999996</v>
      </c>
      <c r="R16" s="202">
        <v>10.38</v>
      </c>
      <c r="S16" s="202">
        <v>0</v>
      </c>
      <c r="T16" s="202">
        <v>0</v>
      </c>
      <c r="U16" s="202">
        <v>166.6</v>
      </c>
      <c r="V16" s="202">
        <v>5.09</v>
      </c>
      <c r="W16" s="202">
        <v>11.14</v>
      </c>
      <c r="X16" s="202">
        <v>36.31</v>
      </c>
      <c r="Y16" s="202">
        <v>0</v>
      </c>
      <c r="Z16">
        <v>0</v>
      </c>
      <c r="AA16" s="202">
        <v>8.15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107.6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60.43</v>
      </c>
      <c r="AQ16" s="202">
        <v>22.08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79.12</v>
      </c>
      <c r="L17" s="202">
        <v>62.36</v>
      </c>
      <c r="M17" s="202">
        <v>0</v>
      </c>
      <c r="N17" s="202">
        <v>29.07</v>
      </c>
      <c r="O17" s="202">
        <v>23.57</v>
      </c>
      <c r="P17" s="202">
        <v>66.739999999999995</v>
      </c>
      <c r="Q17" s="202">
        <v>5.0999999999999996</v>
      </c>
      <c r="R17" s="202">
        <v>10.38</v>
      </c>
      <c r="S17" s="202">
        <v>0</v>
      </c>
      <c r="T17" s="202">
        <v>0</v>
      </c>
      <c r="U17" s="202">
        <v>166.6</v>
      </c>
      <c r="V17" s="202">
        <v>5.09</v>
      </c>
      <c r="W17" s="202">
        <v>10.56</v>
      </c>
      <c r="X17" s="202">
        <v>36.31</v>
      </c>
      <c r="Y17" s="202">
        <v>0</v>
      </c>
      <c r="Z17">
        <v>0</v>
      </c>
      <c r="AA17" s="202">
        <v>8.15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107.6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60.43</v>
      </c>
      <c r="AQ17" s="202">
        <v>22.08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79.12</v>
      </c>
      <c r="L18" s="202">
        <v>62.36</v>
      </c>
      <c r="M18" s="202">
        <v>0</v>
      </c>
      <c r="N18" s="202">
        <v>29.07</v>
      </c>
      <c r="O18" s="202">
        <v>23.57</v>
      </c>
      <c r="P18" s="202">
        <v>66.739999999999995</v>
      </c>
      <c r="Q18" s="202">
        <v>5.0999999999999996</v>
      </c>
      <c r="R18" s="202">
        <v>10.38</v>
      </c>
      <c r="S18" s="202">
        <v>0</v>
      </c>
      <c r="T18" s="202">
        <v>0</v>
      </c>
      <c r="U18" s="202">
        <v>166.6</v>
      </c>
      <c r="V18" s="202">
        <v>5.09</v>
      </c>
      <c r="W18" s="202">
        <v>10.56</v>
      </c>
      <c r="X18" s="202">
        <v>36.31</v>
      </c>
      <c r="Y18" s="202">
        <v>0</v>
      </c>
      <c r="Z18">
        <v>0</v>
      </c>
      <c r="AA18" s="202">
        <v>8.15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107.6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60.43</v>
      </c>
      <c r="AQ18" s="202">
        <v>22.08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79.12</v>
      </c>
      <c r="L19" s="202">
        <v>62.36</v>
      </c>
      <c r="M19" s="202">
        <v>0</v>
      </c>
      <c r="N19" s="202">
        <v>29.07</v>
      </c>
      <c r="O19" s="202">
        <v>23.57</v>
      </c>
      <c r="P19" s="202">
        <v>66.739999999999995</v>
      </c>
      <c r="Q19" s="202">
        <v>5.0999999999999996</v>
      </c>
      <c r="R19" s="202">
        <v>10.38</v>
      </c>
      <c r="S19" s="202">
        <v>0</v>
      </c>
      <c r="T19" s="202">
        <v>0</v>
      </c>
      <c r="U19" s="202">
        <v>166.6</v>
      </c>
      <c r="V19" s="202">
        <v>5.09</v>
      </c>
      <c r="W19" s="202">
        <v>10.56</v>
      </c>
      <c r="X19" s="202">
        <v>36.31</v>
      </c>
      <c r="Y19" s="202">
        <v>0</v>
      </c>
      <c r="Z19">
        <v>0</v>
      </c>
      <c r="AA19" s="202">
        <v>8.15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107.6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60.43</v>
      </c>
      <c r="AQ19" s="202">
        <v>22.08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79.12</v>
      </c>
      <c r="L20" s="202">
        <v>62.36</v>
      </c>
      <c r="M20" s="202">
        <v>0</v>
      </c>
      <c r="N20" s="202">
        <v>29.07</v>
      </c>
      <c r="O20" s="202">
        <v>23.57</v>
      </c>
      <c r="P20" s="202">
        <v>66.739999999999995</v>
      </c>
      <c r="Q20" s="202">
        <v>5.0999999999999996</v>
      </c>
      <c r="R20" s="202">
        <v>10.38</v>
      </c>
      <c r="S20" s="202">
        <v>0</v>
      </c>
      <c r="T20" s="202">
        <v>0</v>
      </c>
      <c r="U20" s="202">
        <v>166.6</v>
      </c>
      <c r="V20" s="202">
        <v>5.09</v>
      </c>
      <c r="W20" s="202">
        <v>10.56</v>
      </c>
      <c r="X20" s="202">
        <v>36.31</v>
      </c>
      <c r="Y20" s="202">
        <v>0</v>
      </c>
      <c r="Z20">
        <v>0</v>
      </c>
      <c r="AA20" s="202">
        <v>8.15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107.6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60.43</v>
      </c>
      <c r="AQ20" s="202">
        <v>22.08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79.12</v>
      </c>
      <c r="L21" s="202">
        <v>62.36</v>
      </c>
      <c r="M21" s="202">
        <v>0</v>
      </c>
      <c r="N21" s="202">
        <v>29.07</v>
      </c>
      <c r="O21" s="202">
        <v>23.57</v>
      </c>
      <c r="P21" s="202">
        <v>66.739999999999995</v>
      </c>
      <c r="Q21" s="202">
        <v>5.0999999999999996</v>
      </c>
      <c r="R21" s="202">
        <v>10.38</v>
      </c>
      <c r="S21" s="202">
        <v>0</v>
      </c>
      <c r="T21" s="202">
        <v>0</v>
      </c>
      <c r="U21" s="202">
        <v>166.6</v>
      </c>
      <c r="V21" s="202">
        <v>5.09</v>
      </c>
      <c r="W21" s="202">
        <v>10.56</v>
      </c>
      <c r="X21" s="202">
        <v>36.31</v>
      </c>
      <c r="Y21" s="202">
        <v>0</v>
      </c>
      <c r="Z21">
        <v>0</v>
      </c>
      <c r="AA21" s="202">
        <v>8.15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107.6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60.43</v>
      </c>
      <c r="AQ21" s="202">
        <v>22.08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79.12</v>
      </c>
      <c r="L22" s="202">
        <v>62.36</v>
      </c>
      <c r="M22" s="202">
        <v>0</v>
      </c>
      <c r="N22" s="202">
        <v>29.07</v>
      </c>
      <c r="O22" s="202">
        <v>23.57</v>
      </c>
      <c r="P22" s="202">
        <v>66.739999999999995</v>
      </c>
      <c r="Q22" s="202">
        <v>5.0999999999999996</v>
      </c>
      <c r="R22" s="202">
        <v>10.38</v>
      </c>
      <c r="S22" s="202">
        <v>0</v>
      </c>
      <c r="T22" s="202">
        <v>0</v>
      </c>
      <c r="U22" s="202">
        <v>166.6</v>
      </c>
      <c r="V22" s="202">
        <v>5.09</v>
      </c>
      <c r="W22" s="202">
        <v>10.56</v>
      </c>
      <c r="X22" s="202">
        <v>36.31</v>
      </c>
      <c r="Y22" s="202">
        <v>0</v>
      </c>
      <c r="Z22">
        <v>0</v>
      </c>
      <c r="AA22" s="202">
        <v>8.15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107.6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60.43</v>
      </c>
      <c r="AQ22" s="202">
        <v>22.08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79.12</v>
      </c>
      <c r="L23" s="202">
        <v>62.36</v>
      </c>
      <c r="M23" s="202">
        <v>0</v>
      </c>
      <c r="N23" s="202">
        <v>29.07</v>
      </c>
      <c r="O23" s="202">
        <v>23.57</v>
      </c>
      <c r="P23" s="202">
        <v>66.739999999999995</v>
      </c>
      <c r="Q23" s="202">
        <v>5.0999999999999996</v>
      </c>
      <c r="R23" s="202">
        <v>10.38</v>
      </c>
      <c r="S23" s="202">
        <v>0</v>
      </c>
      <c r="T23" s="202">
        <v>0</v>
      </c>
      <c r="U23" s="202">
        <v>166.6</v>
      </c>
      <c r="V23" s="202">
        <v>5.09</v>
      </c>
      <c r="W23" s="202">
        <v>10.56</v>
      </c>
      <c r="X23" s="202">
        <v>36.31</v>
      </c>
      <c r="Y23" s="202">
        <v>0</v>
      </c>
      <c r="Z23">
        <v>0</v>
      </c>
      <c r="AA23" s="202">
        <v>8.15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107.6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60.43</v>
      </c>
      <c r="AQ23" s="202">
        <v>22.08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79.12</v>
      </c>
      <c r="L24" s="202">
        <v>62.36</v>
      </c>
      <c r="M24" s="202">
        <v>0</v>
      </c>
      <c r="N24" s="202">
        <v>29.07</v>
      </c>
      <c r="O24" s="202">
        <v>23.57</v>
      </c>
      <c r="P24" s="202">
        <v>66.739999999999995</v>
      </c>
      <c r="Q24" s="202">
        <v>5.0999999999999996</v>
      </c>
      <c r="R24" s="202">
        <v>10.38</v>
      </c>
      <c r="S24" s="202">
        <v>0</v>
      </c>
      <c r="T24" s="202">
        <v>0</v>
      </c>
      <c r="U24" s="202">
        <v>166.6</v>
      </c>
      <c r="V24" s="202">
        <v>5.09</v>
      </c>
      <c r="W24" s="202">
        <v>10.56</v>
      </c>
      <c r="X24" s="202">
        <v>36.31</v>
      </c>
      <c r="Y24" s="202">
        <v>0</v>
      </c>
      <c r="Z24">
        <v>0</v>
      </c>
      <c r="AA24" s="202">
        <v>8.15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107.6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60.43</v>
      </c>
      <c r="AQ24" s="202">
        <v>22.08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79.12</v>
      </c>
      <c r="L25" s="202">
        <v>62.36</v>
      </c>
      <c r="M25" s="202">
        <v>0</v>
      </c>
      <c r="N25" s="202">
        <v>29.07</v>
      </c>
      <c r="O25" s="202">
        <v>23.57</v>
      </c>
      <c r="P25" s="202">
        <v>66.739999999999995</v>
      </c>
      <c r="Q25" s="202">
        <v>5.0999999999999996</v>
      </c>
      <c r="R25" s="202">
        <v>10.38</v>
      </c>
      <c r="S25" s="202">
        <v>0</v>
      </c>
      <c r="T25" s="202">
        <v>0</v>
      </c>
      <c r="U25" s="202">
        <v>166.6</v>
      </c>
      <c r="V25" s="202">
        <v>5.09</v>
      </c>
      <c r="W25" s="202">
        <v>10.56</v>
      </c>
      <c r="X25" s="202">
        <v>36.31</v>
      </c>
      <c r="Y25" s="202">
        <v>0</v>
      </c>
      <c r="Z25">
        <v>0</v>
      </c>
      <c r="AA25" s="202">
        <v>8.15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107.6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60.43</v>
      </c>
      <c r="AQ25" s="202">
        <v>22.08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79.12</v>
      </c>
      <c r="L26" s="202">
        <v>62.36</v>
      </c>
      <c r="M26" s="202">
        <v>0</v>
      </c>
      <c r="N26" s="202">
        <v>29.07</v>
      </c>
      <c r="O26" s="202">
        <v>23.57</v>
      </c>
      <c r="P26" s="202">
        <v>66.739999999999995</v>
      </c>
      <c r="Q26" s="202">
        <v>5.0999999999999996</v>
      </c>
      <c r="R26" s="202">
        <v>10.38</v>
      </c>
      <c r="S26" s="202">
        <v>0</v>
      </c>
      <c r="T26" s="202">
        <v>0</v>
      </c>
      <c r="U26" s="202">
        <v>166.6</v>
      </c>
      <c r="V26" s="202">
        <v>5.09</v>
      </c>
      <c r="W26" s="202">
        <v>10.56</v>
      </c>
      <c r="X26" s="202">
        <v>36.31</v>
      </c>
      <c r="Y26" s="202">
        <v>0</v>
      </c>
      <c r="Z26">
        <v>0</v>
      </c>
      <c r="AA26" s="202">
        <v>8.15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107.6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60.43</v>
      </c>
      <c r="AQ26" s="202">
        <v>22.08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79.12</v>
      </c>
      <c r="L27" s="202">
        <v>62.36</v>
      </c>
      <c r="M27" s="202">
        <v>0</v>
      </c>
      <c r="N27" s="202">
        <v>29.07</v>
      </c>
      <c r="O27" s="202">
        <v>23.57</v>
      </c>
      <c r="P27" s="202">
        <v>66.739999999999995</v>
      </c>
      <c r="Q27" s="202">
        <v>5.0999999999999996</v>
      </c>
      <c r="R27" s="202">
        <v>10.38</v>
      </c>
      <c r="S27" s="202">
        <v>0</v>
      </c>
      <c r="T27" s="202">
        <v>0</v>
      </c>
      <c r="U27" s="202">
        <v>166.6</v>
      </c>
      <c r="V27" s="202">
        <v>5.09</v>
      </c>
      <c r="W27" s="202">
        <v>10.56</v>
      </c>
      <c r="X27" s="202">
        <v>36.31</v>
      </c>
      <c r="Y27" s="202">
        <v>0</v>
      </c>
      <c r="Z27">
        <v>0</v>
      </c>
      <c r="AA27" s="202">
        <v>8.15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77.599999999999994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60.43</v>
      </c>
      <c r="AQ27" s="202">
        <v>22.08</v>
      </c>
      <c r="AR27" s="202">
        <v>5.09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79.12</v>
      </c>
      <c r="L28" s="202">
        <v>62.36</v>
      </c>
      <c r="M28" s="202">
        <v>0</v>
      </c>
      <c r="N28" s="202">
        <v>29.07</v>
      </c>
      <c r="O28" s="202">
        <v>23.57</v>
      </c>
      <c r="P28" s="202">
        <v>66.739999999999995</v>
      </c>
      <c r="Q28" s="202">
        <v>5.0999999999999996</v>
      </c>
      <c r="R28" s="202">
        <v>10.38</v>
      </c>
      <c r="S28" s="202">
        <v>0</v>
      </c>
      <c r="T28" s="202">
        <v>0</v>
      </c>
      <c r="U28" s="202">
        <v>166.6</v>
      </c>
      <c r="V28" s="202">
        <v>5.09</v>
      </c>
      <c r="W28" s="202">
        <v>10.56</v>
      </c>
      <c r="X28" s="202">
        <v>36.31</v>
      </c>
      <c r="Y28" s="202">
        <v>0</v>
      </c>
      <c r="Z28">
        <v>0</v>
      </c>
      <c r="AA28" s="202">
        <v>8.15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77.599999999999994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60.43</v>
      </c>
      <c r="AQ28" s="202">
        <v>22.08</v>
      </c>
      <c r="AR28" s="202">
        <v>11.7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79.12</v>
      </c>
      <c r="L29" s="202">
        <v>62.36</v>
      </c>
      <c r="M29" s="202">
        <v>0</v>
      </c>
      <c r="N29" s="202">
        <v>29.07</v>
      </c>
      <c r="O29" s="202">
        <v>23.57</v>
      </c>
      <c r="P29" s="202">
        <v>66.739999999999995</v>
      </c>
      <c r="Q29" s="202">
        <v>5.0999999999999996</v>
      </c>
      <c r="R29" s="202">
        <v>10.38</v>
      </c>
      <c r="S29" s="202">
        <v>0</v>
      </c>
      <c r="T29" s="202">
        <v>0</v>
      </c>
      <c r="U29" s="202">
        <v>166.6</v>
      </c>
      <c r="V29" s="202">
        <v>5.09</v>
      </c>
      <c r="W29" s="202">
        <v>10.56</v>
      </c>
      <c r="X29" s="202">
        <v>36.31</v>
      </c>
      <c r="Y29" s="202">
        <v>0</v>
      </c>
      <c r="Z29">
        <v>0</v>
      </c>
      <c r="AA29" s="202">
        <v>8.15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92.6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60.43</v>
      </c>
      <c r="AQ29" s="202">
        <v>22.08</v>
      </c>
      <c r="AR29" s="202">
        <v>15.7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79.12</v>
      </c>
      <c r="L30" s="202">
        <v>62.36</v>
      </c>
      <c r="M30" s="202">
        <v>0</v>
      </c>
      <c r="N30" s="202">
        <v>29.07</v>
      </c>
      <c r="O30" s="202">
        <v>23.57</v>
      </c>
      <c r="P30" s="202">
        <v>66.739999999999995</v>
      </c>
      <c r="Q30" s="202">
        <v>5.0999999999999996</v>
      </c>
      <c r="R30" s="202">
        <v>10.38</v>
      </c>
      <c r="S30" s="202">
        <v>0</v>
      </c>
      <c r="T30" s="202">
        <v>0</v>
      </c>
      <c r="U30" s="202">
        <v>166.6</v>
      </c>
      <c r="V30" s="202">
        <v>5.09</v>
      </c>
      <c r="W30" s="202">
        <v>10.56</v>
      </c>
      <c r="X30" s="202">
        <v>36.31</v>
      </c>
      <c r="Y30" s="202">
        <v>0</v>
      </c>
      <c r="Z30">
        <v>0</v>
      </c>
      <c r="AA30" s="202">
        <v>8.15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92.6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60.43</v>
      </c>
      <c r="AQ30" s="202">
        <v>22.08</v>
      </c>
      <c r="AR30" s="202">
        <v>17.2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79.12</v>
      </c>
      <c r="L31" s="202">
        <v>62.36</v>
      </c>
      <c r="M31" s="202">
        <v>0</v>
      </c>
      <c r="N31" s="202">
        <v>29.07</v>
      </c>
      <c r="O31" s="202">
        <v>23.57</v>
      </c>
      <c r="P31" s="202">
        <v>66.739999999999995</v>
      </c>
      <c r="Q31" s="202">
        <v>5.0999999999999996</v>
      </c>
      <c r="R31" s="202">
        <v>10.38</v>
      </c>
      <c r="S31" s="202">
        <v>0</v>
      </c>
      <c r="T31" s="202">
        <v>0</v>
      </c>
      <c r="U31" s="202">
        <v>166.6</v>
      </c>
      <c r="V31" s="202">
        <v>5.09</v>
      </c>
      <c r="W31" s="202">
        <v>10.56</v>
      </c>
      <c r="X31" s="202">
        <v>36.31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97.6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60.43</v>
      </c>
      <c r="AQ31" s="202">
        <v>22.08</v>
      </c>
      <c r="AR31" s="202">
        <v>17.2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79.12</v>
      </c>
      <c r="L32" s="202">
        <v>62.36</v>
      </c>
      <c r="M32" s="202">
        <v>0</v>
      </c>
      <c r="N32" s="202">
        <v>29.07</v>
      </c>
      <c r="O32" s="202">
        <v>23.57</v>
      </c>
      <c r="P32" s="202">
        <v>66.739999999999995</v>
      </c>
      <c r="Q32" s="202">
        <v>5.0999999999999996</v>
      </c>
      <c r="R32" s="202">
        <v>10.38</v>
      </c>
      <c r="S32" s="202">
        <v>0</v>
      </c>
      <c r="T32" s="202">
        <v>0</v>
      </c>
      <c r="U32" s="202">
        <v>166.6</v>
      </c>
      <c r="V32" s="202">
        <v>5.09</v>
      </c>
      <c r="W32" s="202">
        <v>10.56</v>
      </c>
      <c r="X32" s="202">
        <v>36.31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97.6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60.43</v>
      </c>
      <c r="AQ32" s="202">
        <v>22.08</v>
      </c>
      <c r="AR32" s="202">
        <v>19.7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79.12</v>
      </c>
      <c r="L33" s="202">
        <v>62.36</v>
      </c>
      <c r="M33" s="202">
        <v>0</v>
      </c>
      <c r="N33" s="202">
        <v>29.07</v>
      </c>
      <c r="O33" s="202">
        <v>23.57</v>
      </c>
      <c r="P33" s="202">
        <v>66.739999999999995</v>
      </c>
      <c r="Q33" s="202">
        <v>5.0999999999999996</v>
      </c>
      <c r="R33" s="202">
        <v>10.38</v>
      </c>
      <c r="S33" s="202">
        <v>0</v>
      </c>
      <c r="T33" s="202">
        <v>0</v>
      </c>
      <c r="U33" s="202">
        <v>166.6</v>
      </c>
      <c r="V33" s="202">
        <v>5.09</v>
      </c>
      <c r="W33" s="202">
        <v>10.56</v>
      </c>
      <c r="X33" s="202">
        <v>36.31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92.6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60.43</v>
      </c>
      <c r="AQ33" s="202">
        <v>22.08</v>
      </c>
      <c r="AR33" s="202">
        <v>19.7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79.12</v>
      </c>
      <c r="L34" s="202">
        <v>62.36</v>
      </c>
      <c r="M34" s="202">
        <v>0</v>
      </c>
      <c r="N34" s="202">
        <v>29.07</v>
      </c>
      <c r="O34" s="202">
        <v>23.57</v>
      </c>
      <c r="P34" s="202">
        <v>66.739999999999995</v>
      </c>
      <c r="Q34" s="202">
        <v>5.0999999999999996</v>
      </c>
      <c r="R34" s="202">
        <v>10.38</v>
      </c>
      <c r="S34" s="202">
        <v>0</v>
      </c>
      <c r="T34" s="202">
        <v>0</v>
      </c>
      <c r="U34" s="202">
        <v>166.6</v>
      </c>
      <c r="V34" s="202">
        <v>5.09</v>
      </c>
      <c r="W34" s="202">
        <v>10.56</v>
      </c>
      <c r="X34" s="202">
        <v>36.31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82.6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60.43</v>
      </c>
      <c r="AQ34" s="202">
        <v>22.08</v>
      </c>
      <c r="AR34" s="202">
        <v>19.7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57.84</v>
      </c>
      <c r="L35" s="202">
        <v>62.36</v>
      </c>
      <c r="M35" s="202">
        <v>0</v>
      </c>
      <c r="N35" s="202">
        <v>29.07</v>
      </c>
      <c r="O35" s="202">
        <v>23.57</v>
      </c>
      <c r="P35" s="202">
        <v>66.739999999999995</v>
      </c>
      <c r="Q35" s="202">
        <v>5.0999999999999996</v>
      </c>
      <c r="R35" s="202">
        <v>10.38</v>
      </c>
      <c r="S35" s="202">
        <v>0</v>
      </c>
      <c r="T35" s="202">
        <v>0</v>
      </c>
      <c r="U35" s="202">
        <v>174.18</v>
      </c>
      <c r="V35" s="202">
        <v>5.09</v>
      </c>
      <c r="W35" s="202">
        <v>10.56</v>
      </c>
      <c r="X35" s="202">
        <v>36.31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60.43</v>
      </c>
      <c r="AQ35" s="202">
        <v>22.08</v>
      </c>
      <c r="AR35" s="202">
        <v>19.7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40.49</v>
      </c>
      <c r="L36" s="202">
        <v>62.36</v>
      </c>
      <c r="M36" s="202">
        <v>0</v>
      </c>
      <c r="N36" s="202">
        <v>29.07</v>
      </c>
      <c r="O36" s="202">
        <v>23.57</v>
      </c>
      <c r="P36" s="202">
        <v>66.739999999999995</v>
      </c>
      <c r="Q36" s="202">
        <v>5.0999999999999996</v>
      </c>
      <c r="R36" s="202">
        <v>10.38</v>
      </c>
      <c r="S36" s="202">
        <v>0</v>
      </c>
      <c r="T36" s="202">
        <v>0</v>
      </c>
      <c r="U36" s="202">
        <v>185.54</v>
      </c>
      <c r="V36" s="202">
        <v>5.09</v>
      </c>
      <c r="W36" s="202">
        <v>10.56</v>
      </c>
      <c r="X36" s="202">
        <v>36.31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60.43</v>
      </c>
      <c r="AQ36" s="202">
        <v>22.08</v>
      </c>
      <c r="AR36" s="202">
        <v>21.2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40.49</v>
      </c>
      <c r="L37" s="202">
        <v>33.74</v>
      </c>
      <c r="M37" s="202">
        <v>0</v>
      </c>
      <c r="N37" s="202">
        <v>29.07</v>
      </c>
      <c r="O37" s="202">
        <v>23.57</v>
      </c>
      <c r="P37" s="202">
        <v>66.739999999999995</v>
      </c>
      <c r="Q37" s="202">
        <v>2.89</v>
      </c>
      <c r="R37" s="202">
        <v>5.78</v>
      </c>
      <c r="S37" s="202">
        <v>0</v>
      </c>
      <c r="T37" s="202">
        <v>0</v>
      </c>
      <c r="U37" s="202">
        <v>194.37</v>
      </c>
      <c r="V37" s="202">
        <v>5.09</v>
      </c>
      <c r="W37" s="202">
        <v>10.56</v>
      </c>
      <c r="X37" s="202">
        <v>36.31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58.95</v>
      </c>
      <c r="AQ37" s="202">
        <v>22.08</v>
      </c>
      <c r="AR37" s="202">
        <v>22.5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40.49</v>
      </c>
      <c r="L38" s="202">
        <v>33.74</v>
      </c>
      <c r="M38" s="202">
        <v>0</v>
      </c>
      <c r="N38" s="202">
        <v>29.07</v>
      </c>
      <c r="O38" s="202">
        <v>23.57</v>
      </c>
      <c r="P38" s="202">
        <v>66.739999999999995</v>
      </c>
      <c r="Q38" s="202">
        <v>2.89</v>
      </c>
      <c r="R38" s="202">
        <v>5.78</v>
      </c>
      <c r="S38" s="202">
        <v>0</v>
      </c>
      <c r="T38" s="202">
        <v>0</v>
      </c>
      <c r="U38" s="202">
        <v>200.06</v>
      </c>
      <c r="V38" s="202">
        <v>5.09</v>
      </c>
      <c r="W38" s="202">
        <v>10.56</v>
      </c>
      <c r="X38" s="202">
        <v>36.31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58.95</v>
      </c>
      <c r="AQ38" s="202">
        <v>22.08</v>
      </c>
      <c r="AR38" s="202">
        <v>24.5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40.49</v>
      </c>
      <c r="L39" s="202">
        <v>33.74</v>
      </c>
      <c r="M39" s="202">
        <v>0</v>
      </c>
      <c r="N39" s="202">
        <v>29.07</v>
      </c>
      <c r="O39" s="202">
        <v>23.57</v>
      </c>
      <c r="P39" s="202">
        <v>66.739999999999995</v>
      </c>
      <c r="Q39" s="202">
        <v>2.89</v>
      </c>
      <c r="R39" s="202">
        <v>5.78</v>
      </c>
      <c r="S39" s="202">
        <v>0</v>
      </c>
      <c r="T39" s="202">
        <v>0</v>
      </c>
      <c r="U39" s="202">
        <v>203.84</v>
      </c>
      <c r="V39" s="202">
        <v>5.09</v>
      </c>
      <c r="W39" s="202">
        <v>10.95</v>
      </c>
      <c r="X39" s="202">
        <v>36.31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32.78</v>
      </c>
      <c r="AQ39" s="202">
        <v>11.57</v>
      </c>
      <c r="AR39" s="202">
        <v>25.5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40.49</v>
      </c>
      <c r="L40" s="202">
        <v>33.74</v>
      </c>
      <c r="M40" s="202">
        <v>0</v>
      </c>
      <c r="N40" s="202">
        <v>29.07</v>
      </c>
      <c r="O40" s="202">
        <v>23.57</v>
      </c>
      <c r="P40" s="202">
        <v>66.739999999999995</v>
      </c>
      <c r="Q40" s="202">
        <v>2.89</v>
      </c>
      <c r="R40" s="202">
        <v>5.78</v>
      </c>
      <c r="S40" s="202">
        <v>0</v>
      </c>
      <c r="T40" s="202">
        <v>0</v>
      </c>
      <c r="U40" s="202">
        <v>207.63</v>
      </c>
      <c r="V40" s="202">
        <v>5.09</v>
      </c>
      <c r="W40" s="202">
        <v>11.41</v>
      </c>
      <c r="X40" s="202">
        <v>36.31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32.78</v>
      </c>
      <c r="AQ40" s="202">
        <v>11.57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40.49</v>
      </c>
      <c r="L41" s="202">
        <v>33.74</v>
      </c>
      <c r="M41" s="202">
        <v>0</v>
      </c>
      <c r="N41" s="202">
        <v>29.07</v>
      </c>
      <c r="O41" s="202">
        <v>23.57</v>
      </c>
      <c r="P41" s="202">
        <v>66.739999999999995</v>
      </c>
      <c r="Q41" s="202">
        <v>2.89</v>
      </c>
      <c r="R41" s="202">
        <v>5.78</v>
      </c>
      <c r="S41" s="202">
        <v>0</v>
      </c>
      <c r="T41" s="202">
        <v>0</v>
      </c>
      <c r="U41" s="202">
        <v>211.41</v>
      </c>
      <c r="V41" s="202">
        <v>2.89</v>
      </c>
      <c r="W41" s="202">
        <v>5.78</v>
      </c>
      <c r="X41" s="202">
        <v>36.31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32.78</v>
      </c>
      <c r="AQ41" s="202">
        <v>11.57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40.49</v>
      </c>
      <c r="L42" s="202">
        <v>33.74</v>
      </c>
      <c r="M42" s="202">
        <v>0</v>
      </c>
      <c r="N42" s="202">
        <v>29.07</v>
      </c>
      <c r="O42" s="202">
        <v>23.57</v>
      </c>
      <c r="P42" s="202">
        <v>66.739999999999995</v>
      </c>
      <c r="Q42" s="202">
        <v>2.89</v>
      </c>
      <c r="R42" s="202">
        <v>5.78</v>
      </c>
      <c r="S42" s="202">
        <v>0</v>
      </c>
      <c r="T42" s="202">
        <v>0</v>
      </c>
      <c r="U42" s="202">
        <v>215.2</v>
      </c>
      <c r="V42" s="202">
        <v>2.89</v>
      </c>
      <c r="W42" s="202">
        <v>5.78</v>
      </c>
      <c r="X42" s="202">
        <v>36.31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32.78</v>
      </c>
      <c r="AQ42" s="202">
        <v>11.57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40.49</v>
      </c>
      <c r="L43" s="202">
        <v>33.74</v>
      </c>
      <c r="M43" s="202">
        <v>0</v>
      </c>
      <c r="N43" s="202">
        <v>29.07</v>
      </c>
      <c r="O43" s="202">
        <v>23.57</v>
      </c>
      <c r="P43" s="202">
        <v>66.739999999999995</v>
      </c>
      <c r="Q43" s="202">
        <v>2.89</v>
      </c>
      <c r="R43" s="202">
        <v>5.78</v>
      </c>
      <c r="S43" s="202">
        <v>0</v>
      </c>
      <c r="T43" s="202">
        <v>0</v>
      </c>
      <c r="U43" s="202">
        <v>215.82</v>
      </c>
      <c r="V43" s="202">
        <v>2.89</v>
      </c>
      <c r="W43" s="202">
        <v>5.78</v>
      </c>
      <c r="X43" s="202">
        <v>36.31</v>
      </c>
      <c r="Y43" s="202">
        <v>0</v>
      </c>
      <c r="Z43">
        <v>0</v>
      </c>
      <c r="AA43" s="202">
        <v>8.15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32.78</v>
      </c>
      <c r="AQ43" s="202">
        <v>11.57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40.49</v>
      </c>
      <c r="L44" s="202">
        <v>33.74</v>
      </c>
      <c r="M44" s="202">
        <v>0</v>
      </c>
      <c r="N44" s="202">
        <v>29.07</v>
      </c>
      <c r="O44" s="202">
        <v>23.57</v>
      </c>
      <c r="P44" s="202">
        <v>66.739999999999995</v>
      </c>
      <c r="Q44" s="202">
        <v>2.89</v>
      </c>
      <c r="R44" s="202">
        <v>5.78</v>
      </c>
      <c r="S44" s="202">
        <v>0</v>
      </c>
      <c r="T44" s="202">
        <v>0</v>
      </c>
      <c r="U44" s="202">
        <v>215.82</v>
      </c>
      <c r="V44" s="202">
        <v>2.89</v>
      </c>
      <c r="W44" s="202">
        <v>5.78</v>
      </c>
      <c r="X44" s="202">
        <v>36.31</v>
      </c>
      <c r="Y44" s="202">
        <v>0</v>
      </c>
      <c r="Z44">
        <v>0</v>
      </c>
      <c r="AA44" s="202">
        <v>8.15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48.2</v>
      </c>
      <c r="AQ44" s="202">
        <v>11.57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40.49</v>
      </c>
      <c r="L45" s="202">
        <v>33.74</v>
      </c>
      <c r="M45" s="202">
        <v>0</v>
      </c>
      <c r="N45" s="202">
        <v>29.07</v>
      </c>
      <c r="O45" s="202">
        <v>23.57</v>
      </c>
      <c r="P45" s="202">
        <v>66.739999999999995</v>
      </c>
      <c r="Q45" s="202">
        <v>2.79</v>
      </c>
      <c r="R45" s="202">
        <v>5.57</v>
      </c>
      <c r="S45" s="202">
        <v>0</v>
      </c>
      <c r="T45" s="202">
        <v>0</v>
      </c>
      <c r="U45" s="202">
        <v>215.82</v>
      </c>
      <c r="V45" s="202">
        <v>2.79</v>
      </c>
      <c r="W45" s="202">
        <v>11.14</v>
      </c>
      <c r="X45" s="202">
        <v>36.31</v>
      </c>
      <c r="Y45" s="202">
        <v>0</v>
      </c>
      <c r="Z45">
        <v>0</v>
      </c>
      <c r="AA45" s="202">
        <v>8.15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48.2</v>
      </c>
      <c r="AQ45" s="202">
        <v>11.57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40.49</v>
      </c>
      <c r="L46" s="202">
        <v>33.74</v>
      </c>
      <c r="M46" s="202">
        <v>0</v>
      </c>
      <c r="N46" s="202">
        <v>29.07</v>
      </c>
      <c r="O46" s="202">
        <v>23.57</v>
      </c>
      <c r="P46" s="202">
        <v>66.739999999999995</v>
      </c>
      <c r="Q46" s="202">
        <v>2.79</v>
      </c>
      <c r="R46" s="202">
        <v>5.57</v>
      </c>
      <c r="S46" s="202">
        <v>0</v>
      </c>
      <c r="T46" s="202">
        <v>0</v>
      </c>
      <c r="U46" s="202">
        <v>215.82</v>
      </c>
      <c r="V46" s="202">
        <v>2.79</v>
      </c>
      <c r="W46" s="202">
        <v>11.14</v>
      </c>
      <c r="X46" s="202">
        <v>36.31</v>
      </c>
      <c r="Y46" s="202">
        <v>0</v>
      </c>
      <c r="Z46">
        <v>0</v>
      </c>
      <c r="AA46" s="202">
        <v>7.78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57.84</v>
      </c>
      <c r="AQ46" s="202">
        <v>11.57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40.49</v>
      </c>
      <c r="L47" s="202">
        <v>33.74</v>
      </c>
      <c r="M47" s="202">
        <v>0</v>
      </c>
      <c r="N47" s="202">
        <v>29.07</v>
      </c>
      <c r="O47" s="202">
        <v>23.57</v>
      </c>
      <c r="P47" s="202">
        <v>66.739999999999995</v>
      </c>
      <c r="Q47" s="202">
        <v>2.79</v>
      </c>
      <c r="R47" s="202">
        <v>5.57</v>
      </c>
      <c r="S47" s="202">
        <v>0</v>
      </c>
      <c r="T47" s="202">
        <v>0</v>
      </c>
      <c r="U47" s="202">
        <v>214.42</v>
      </c>
      <c r="V47" s="202">
        <v>5.09</v>
      </c>
      <c r="W47" s="202">
        <v>11.14</v>
      </c>
      <c r="X47" s="202">
        <v>36.31</v>
      </c>
      <c r="Y47" s="202">
        <v>0</v>
      </c>
      <c r="Z47">
        <v>0</v>
      </c>
      <c r="AA47" s="202">
        <v>7.56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68.37</v>
      </c>
      <c r="AQ47" s="202">
        <v>22.08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40.49</v>
      </c>
      <c r="L48" s="202">
        <v>33.74</v>
      </c>
      <c r="M48" s="202">
        <v>0</v>
      </c>
      <c r="N48" s="202">
        <v>29.07</v>
      </c>
      <c r="O48" s="202">
        <v>23.57</v>
      </c>
      <c r="P48" s="202">
        <v>66.739999999999995</v>
      </c>
      <c r="Q48" s="202">
        <v>2.79</v>
      </c>
      <c r="R48" s="202">
        <v>5.57</v>
      </c>
      <c r="S48" s="202">
        <v>0</v>
      </c>
      <c r="T48" s="202">
        <v>0</v>
      </c>
      <c r="U48" s="202">
        <v>214.42</v>
      </c>
      <c r="V48" s="202">
        <v>5.09</v>
      </c>
      <c r="W48" s="202">
        <v>11.14</v>
      </c>
      <c r="X48" s="202">
        <v>36.31</v>
      </c>
      <c r="Y48" s="202">
        <v>0</v>
      </c>
      <c r="Z48">
        <v>0</v>
      </c>
      <c r="AA48" s="202">
        <v>7.56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68.37</v>
      </c>
      <c r="AQ48" s="202">
        <v>22.08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40.49</v>
      </c>
      <c r="L49" s="202">
        <v>62.36</v>
      </c>
      <c r="M49" s="202">
        <v>0</v>
      </c>
      <c r="N49" s="202">
        <v>29.07</v>
      </c>
      <c r="O49" s="202">
        <v>23.57</v>
      </c>
      <c r="P49" s="202">
        <v>66.739999999999995</v>
      </c>
      <c r="Q49" s="202">
        <v>5.0999999999999996</v>
      </c>
      <c r="R49" s="202">
        <v>10.38</v>
      </c>
      <c r="S49" s="202">
        <v>0</v>
      </c>
      <c r="T49" s="202">
        <v>0</v>
      </c>
      <c r="U49" s="202">
        <v>214.42</v>
      </c>
      <c r="V49" s="202">
        <v>5.09</v>
      </c>
      <c r="W49" s="202">
        <v>11.14</v>
      </c>
      <c r="X49" s="202">
        <v>36.31</v>
      </c>
      <c r="Y49" s="202">
        <v>0</v>
      </c>
      <c r="Z49">
        <v>0</v>
      </c>
      <c r="AA49" s="202">
        <v>7.56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68.37</v>
      </c>
      <c r="AQ49" s="202">
        <v>22.08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40.49</v>
      </c>
      <c r="L50" s="202">
        <v>62.36</v>
      </c>
      <c r="M50" s="202">
        <v>0</v>
      </c>
      <c r="N50" s="202">
        <v>29.07</v>
      </c>
      <c r="O50" s="202">
        <v>23.57</v>
      </c>
      <c r="P50" s="202">
        <v>66.739999999999995</v>
      </c>
      <c r="Q50" s="202">
        <v>5.0999999999999996</v>
      </c>
      <c r="R50" s="202">
        <v>10.38</v>
      </c>
      <c r="S50" s="202">
        <v>0</v>
      </c>
      <c r="T50" s="202">
        <v>0</v>
      </c>
      <c r="U50" s="202">
        <v>214.42</v>
      </c>
      <c r="V50" s="202">
        <v>5.09</v>
      </c>
      <c r="W50" s="202">
        <v>11.14</v>
      </c>
      <c r="X50" s="202">
        <v>36.31</v>
      </c>
      <c r="Y50" s="202">
        <v>0</v>
      </c>
      <c r="Z50">
        <v>0</v>
      </c>
      <c r="AA50" s="202">
        <v>7.56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68.37</v>
      </c>
      <c r="AQ50" s="202">
        <v>22.08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40.49</v>
      </c>
      <c r="L51" s="202">
        <v>62.36</v>
      </c>
      <c r="M51" s="202">
        <v>0</v>
      </c>
      <c r="N51" s="202">
        <v>29.07</v>
      </c>
      <c r="O51" s="202">
        <v>23.57</v>
      </c>
      <c r="P51" s="202">
        <v>66.739999999999995</v>
      </c>
      <c r="Q51" s="202">
        <v>5.0999999999999996</v>
      </c>
      <c r="R51" s="202">
        <v>10.38</v>
      </c>
      <c r="S51" s="202">
        <v>0</v>
      </c>
      <c r="T51" s="202">
        <v>0</v>
      </c>
      <c r="U51" s="202">
        <v>214.42</v>
      </c>
      <c r="V51" s="202">
        <v>5.09</v>
      </c>
      <c r="W51" s="202">
        <v>11.14</v>
      </c>
      <c r="X51" s="202">
        <v>36.31</v>
      </c>
      <c r="Y51" s="202">
        <v>0</v>
      </c>
      <c r="Z51">
        <v>0</v>
      </c>
      <c r="AA51" s="202">
        <v>7.56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68.37</v>
      </c>
      <c r="AQ51" s="202">
        <v>22.08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40.49</v>
      </c>
      <c r="L52" s="202">
        <v>62.36</v>
      </c>
      <c r="M52" s="202">
        <v>0</v>
      </c>
      <c r="N52" s="202">
        <v>29.07</v>
      </c>
      <c r="O52" s="202">
        <v>23.57</v>
      </c>
      <c r="P52" s="202">
        <v>66.739999999999995</v>
      </c>
      <c r="Q52" s="202">
        <v>5.0999999999999996</v>
      </c>
      <c r="R52" s="202">
        <v>10.38</v>
      </c>
      <c r="S52" s="202">
        <v>0</v>
      </c>
      <c r="T52" s="202">
        <v>0</v>
      </c>
      <c r="U52" s="202">
        <v>214.42</v>
      </c>
      <c r="V52" s="202">
        <v>5.09</v>
      </c>
      <c r="W52" s="202">
        <v>11.14</v>
      </c>
      <c r="X52" s="202">
        <v>36.31</v>
      </c>
      <c r="Y52" s="202">
        <v>0</v>
      </c>
      <c r="Z52">
        <v>0</v>
      </c>
      <c r="AA52" s="202">
        <v>7.56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68.37</v>
      </c>
      <c r="AQ52" s="202">
        <v>22.08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40.49</v>
      </c>
      <c r="L53" s="202">
        <v>33.74</v>
      </c>
      <c r="M53" s="202">
        <v>0</v>
      </c>
      <c r="N53" s="202">
        <v>29.07</v>
      </c>
      <c r="O53" s="202">
        <v>23.57</v>
      </c>
      <c r="P53" s="202">
        <v>66.739999999999995</v>
      </c>
      <c r="Q53" s="202">
        <v>5.0999999999999996</v>
      </c>
      <c r="R53" s="202">
        <v>10.38</v>
      </c>
      <c r="S53" s="202">
        <v>0</v>
      </c>
      <c r="T53" s="202">
        <v>0</v>
      </c>
      <c r="U53" s="202">
        <v>214.42</v>
      </c>
      <c r="V53" s="202">
        <v>5.09</v>
      </c>
      <c r="W53" s="202">
        <v>11.14</v>
      </c>
      <c r="X53" s="202">
        <v>36.31</v>
      </c>
      <c r="Y53" s="202">
        <v>0</v>
      </c>
      <c r="Z53">
        <v>0</v>
      </c>
      <c r="AA53" s="202">
        <v>7.56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68.37</v>
      </c>
      <c r="AQ53" s="202">
        <v>22.08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40.49</v>
      </c>
      <c r="L54" s="202">
        <v>33.74</v>
      </c>
      <c r="M54" s="202">
        <v>0</v>
      </c>
      <c r="N54" s="202">
        <v>29.07</v>
      </c>
      <c r="O54" s="202">
        <v>23.57</v>
      </c>
      <c r="P54" s="202">
        <v>66.739999999999995</v>
      </c>
      <c r="Q54" s="202">
        <v>5.0999999999999996</v>
      </c>
      <c r="R54" s="202">
        <v>10.38</v>
      </c>
      <c r="S54" s="202">
        <v>0</v>
      </c>
      <c r="T54" s="202">
        <v>0</v>
      </c>
      <c r="U54" s="202">
        <v>214.42</v>
      </c>
      <c r="V54" s="202">
        <v>5.09</v>
      </c>
      <c r="W54" s="202">
        <v>11.14</v>
      </c>
      <c r="X54" s="202">
        <v>36.31</v>
      </c>
      <c r="Y54" s="202">
        <v>0</v>
      </c>
      <c r="Z54">
        <v>0</v>
      </c>
      <c r="AA54" s="202">
        <v>7.56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68.37</v>
      </c>
      <c r="AQ54" s="202">
        <v>22.08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40.49</v>
      </c>
      <c r="L55" s="202">
        <v>33.74</v>
      </c>
      <c r="M55" s="202">
        <v>0</v>
      </c>
      <c r="N55" s="202">
        <v>29.07</v>
      </c>
      <c r="O55" s="202">
        <v>23.57</v>
      </c>
      <c r="P55" s="202">
        <v>66.739999999999995</v>
      </c>
      <c r="Q55" s="202">
        <v>5.0999999999999996</v>
      </c>
      <c r="R55" s="202">
        <v>10.38</v>
      </c>
      <c r="S55" s="202">
        <v>0</v>
      </c>
      <c r="T55" s="202">
        <v>0</v>
      </c>
      <c r="U55" s="202">
        <v>214.42</v>
      </c>
      <c r="V55" s="202">
        <v>5.09</v>
      </c>
      <c r="W55" s="202">
        <v>11.14</v>
      </c>
      <c r="X55" s="202">
        <v>36.31</v>
      </c>
      <c r="Y55" s="202">
        <v>0</v>
      </c>
      <c r="Z55">
        <v>0</v>
      </c>
      <c r="AA55" s="202">
        <v>7.56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68.37</v>
      </c>
      <c r="AQ55" s="202">
        <v>22.08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40.49</v>
      </c>
      <c r="L56" s="202">
        <v>33.74</v>
      </c>
      <c r="M56" s="202">
        <v>0</v>
      </c>
      <c r="N56" s="202">
        <v>29.07</v>
      </c>
      <c r="O56" s="202">
        <v>23.57</v>
      </c>
      <c r="P56" s="202">
        <v>66.739999999999995</v>
      </c>
      <c r="Q56" s="202">
        <v>5.0999999999999996</v>
      </c>
      <c r="R56" s="202">
        <v>10.38</v>
      </c>
      <c r="S56" s="202">
        <v>0</v>
      </c>
      <c r="T56" s="202">
        <v>0</v>
      </c>
      <c r="U56" s="202">
        <v>214.42</v>
      </c>
      <c r="V56" s="202">
        <v>5.09</v>
      </c>
      <c r="W56" s="202">
        <v>11.14</v>
      </c>
      <c r="X56" s="202">
        <v>36.31</v>
      </c>
      <c r="Y56" s="202">
        <v>0</v>
      </c>
      <c r="Z56">
        <v>0</v>
      </c>
      <c r="AA56" s="202">
        <v>7.34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68.37</v>
      </c>
      <c r="AQ56" s="202">
        <v>22.08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40.49</v>
      </c>
      <c r="L57" s="202">
        <v>33.74</v>
      </c>
      <c r="M57" s="202">
        <v>0</v>
      </c>
      <c r="N57" s="202">
        <v>29.07</v>
      </c>
      <c r="O57" s="202">
        <v>23.57</v>
      </c>
      <c r="P57" s="202">
        <v>66.739999999999995</v>
      </c>
      <c r="Q57" s="202">
        <v>5.0999999999999996</v>
      </c>
      <c r="R57" s="202">
        <v>10.38</v>
      </c>
      <c r="S57" s="202">
        <v>0</v>
      </c>
      <c r="T57" s="202">
        <v>0</v>
      </c>
      <c r="U57" s="202">
        <v>214.42</v>
      </c>
      <c r="V57" s="202">
        <v>5.09</v>
      </c>
      <c r="W57" s="202">
        <v>11.14</v>
      </c>
      <c r="X57" s="202">
        <v>36.31</v>
      </c>
      <c r="Y57" s="202">
        <v>0</v>
      </c>
      <c r="Z57">
        <v>0</v>
      </c>
      <c r="AA57" s="202">
        <v>7.34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68.37</v>
      </c>
      <c r="AQ57" s="202">
        <v>22.08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40.49</v>
      </c>
      <c r="L58" s="202">
        <v>33.74</v>
      </c>
      <c r="M58" s="202">
        <v>0</v>
      </c>
      <c r="N58" s="202">
        <v>29.07</v>
      </c>
      <c r="O58" s="202">
        <v>23.57</v>
      </c>
      <c r="P58" s="202">
        <v>66.739999999999995</v>
      </c>
      <c r="Q58" s="202">
        <v>5.0999999999999996</v>
      </c>
      <c r="R58" s="202">
        <v>10.38</v>
      </c>
      <c r="S58" s="202">
        <v>0</v>
      </c>
      <c r="T58" s="202">
        <v>0</v>
      </c>
      <c r="U58" s="202">
        <v>214.42</v>
      </c>
      <c r="V58" s="202">
        <v>5.09</v>
      </c>
      <c r="W58" s="202">
        <v>11.14</v>
      </c>
      <c r="X58" s="202">
        <v>36.31</v>
      </c>
      <c r="Y58" s="202">
        <v>0</v>
      </c>
      <c r="Z58">
        <v>0</v>
      </c>
      <c r="AA58" s="202">
        <v>7.34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68.37</v>
      </c>
      <c r="AQ58" s="202">
        <v>22.08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40.49</v>
      </c>
      <c r="L59" s="202">
        <v>33.74</v>
      </c>
      <c r="M59" s="202">
        <v>0</v>
      </c>
      <c r="N59" s="202">
        <v>29.07</v>
      </c>
      <c r="O59" s="202">
        <v>23.57</v>
      </c>
      <c r="P59" s="202">
        <v>66.739999999999995</v>
      </c>
      <c r="Q59" s="202">
        <v>5.0999999999999996</v>
      </c>
      <c r="R59" s="202">
        <v>10.38</v>
      </c>
      <c r="S59" s="202">
        <v>0</v>
      </c>
      <c r="T59" s="202">
        <v>0</v>
      </c>
      <c r="U59" s="202">
        <v>214.42</v>
      </c>
      <c r="V59" s="202">
        <v>5.09</v>
      </c>
      <c r="W59" s="202">
        <v>11.14</v>
      </c>
      <c r="X59" s="202">
        <v>36.31</v>
      </c>
      <c r="Y59" s="202">
        <v>0</v>
      </c>
      <c r="Z59">
        <v>0</v>
      </c>
      <c r="AA59" s="202">
        <v>7.34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68.37</v>
      </c>
      <c r="AQ59" s="202">
        <v>22.08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40.49</v>
      </c>
      <c r="L60" s="202">
        <v>33.74</v>
      </c>
      <c r="M60" s="202">
        <v>0</v>
      </c>
      <c r="N60" s="202">
        <v>29.07</v>
      </c>
      <c r="O60" s="202">
        <v>23.57</v>
      </c>
      <c r="P60" s="202">
        <v>66.739999999999995</v>
      </c>
      <c r="Q60" s="202">
        <v>5.0999999999999996</v>
      </c>
      <c r="R60" s="202">
        <v>10.38</v>
      </c>
      <c r="S60" s="202">
        <v>0</v>
      </c>
      <c r="T60" s="202">
        <v>0</v>
      </c>
      <c r="U60" s="202">
        <v>214.42</v>
      </c>
      <c r="V60" s="202">
        <v>5.09</v>
      </c>
      <c r="W60" s="202">
        <v>11.14</v>
      </c>
      <c r="X60" s="202">
        <v>36.31</v>
      </c>
      <c r="Y60" s="202">
        <v>0</v>
      </c>
      <c r="Z60">
        <v>0</v>
      </c>
      <c r="AA60" s="202">
        <v>7.34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68.37</v>
      </c>
      <c r="AQ60" s="202">
        <v>22.08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78.290000000000006</v>
      </c>
      <c r="L61" s="202">
        <v>62.36</v>
      </c>
      <c r="M61" s="202">
        <v>0</v>
      </c>
      <c r="N61" s="202">
        <v>29.07</v>
      </c>
      <c r="O61" s="202">
        <v>23.57</v>
      </c>
      <c r="P61" s="202">
        <v>66.739999999999995</v>
      </c>
      <c r="Q61" s="202">
        <v>5.0999999999999996</v>
      </c>
      <c r="R61" s="202">
        <v>10.38</v>
      </c>
      <c r="S61" s="202">
        <v>0</v>
      </c>
      <c r="T61" s="202">
        <v>0</v>
      </c>
      <c r="U61" s="202">
        <v>214.42</v>
      </c>
      <c r="V61" s="202">
        <v>5.09</v>
      </c>
      <c r="W61" s="202">
        <v>11.14</v>
      </c>
      <c r="X61" s="202">
        <v>36.31</v>
      </c>
      <c r="Y61" s="202">
        <v>0</v>
      </c>
      <c r="Z61">
        <v>0</v>
      </c>
      <c r="AA61" s="202">
        <v>7.34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68.37</v>
      </c>
      <c r="AQ61" s="202">
        <v>22.08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79.12</v>
      </c>
      <c r="L62" s="202">
        <v>62.36</v>
      </c>
      <c r="M62" s="202">
        <v>0</v>
      </c>
      <c r="N62" s="202">
        <v>29.07</v>
      </c>
      <c r="O62" s="202">
        <v>23.57</v>
      </c>
      <c r="P62" s="202">
        <v>66.739999999999995</v>
      </c>
      <c r="Q62" s="202">
        <v>5.0999999999999996</v>
      </c>
      <c r="R62" s="202">
        <v>10.38</v>
      </c>
      <c r="S62" s="202">
        <v>0</v>
      </c>
      <c r="T62" s="202">
        <v>0</v>
      </c>
      <c r="U62" s="202">
        <v>214.42</v>
      </c>
      <c r="V62" s="202">
        <v>5.09</v>
      </c>
      <c r="W62" s="202">
        <v>11.14</v>
      </c>
      <c r="X62" s="202">
        <v>36.31</v>
      </c>
      <c r="Y62" s="202">
        <v>0</v>
      </c>
      <c r="Z62">
        <v>0</v>
      </c>
      <c r="AA62" s="202">
        <v>7.34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68.37</v>
      </c>
      <c r="AQ62" s="202">
        <v>22.08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79.12</v>
      </c>
      <c r="L63" s="202">
        <v>62.36</v>
      </c>
      <c r="M63" s="202">
        <v>0</v>
      </c>
      <c r="N63" s="202">
        <v>29.07</v>
      </c>
      <c r="O63" s="202">
        <v>23.57</v>
      </c>
      <c r="P63" s="202">
        <v>66.739999999999995</v>
      </c>
      <c r="Q63" s="202">
        <v>5.0999999999999996</v>
      </c>
      <c r="R63" s="202">
        <v>10.38</v>
      </c>
      <c r="S63" s="202">
        <v>0</v>
      </c>
      <c r="T63" s="202">
        <v>0</v>
      </c>
      <c r="U63" s="202">
        <v>214.42</v>
      </c>
      <c r="V63" s="202">
        <v>5.09</v>
      </c>
      <c r="W63" s="202">
        <v>11.14</v>
      </c>
      <c r="X63" s="202">
        <v>36.31</v>
      </c>
      <c r="Y63" s="202">
        <v>0</v>
      </c>
      <c r="Z63">
        <v>0</v>
      </c>
      <c r="AA63" s="202">
        <v>7.34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68.37</v>
      </c>
      <c r="AQ63" s="202">
        <v>22.08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79.12</v>
      </c>
      <c r="L64" s="202">
        <v>62.36</v>
      </c>
      <c r="M64" s="202">
        <v>0</v>
      </c>
      <c r="N64" s="202">
        <v>29.07</v>
      </c>
      <c r="O64" s="202">
        <v>23.57</v>
      </c>
      <c r="P64" s="202">
        <v>66.739999999999995</v>
      </c>
      <c r="Q64" s="202">
        <v>5.0999999999999996</v>
      </c>
      <c r="R64" s="202">
        <v>10.38</v>
      </c>
      <c r="S64" s="202">
        <v>0</v>
      </c>
      <c r="T64" s="202">
        <v>0</v>
      </c>
      <c r="U64" s="202">
        <v>214.42</v>
      </c>
      <c r="V64" s="202">
        <v>5.09</v>
      </c>
      <c r="W64" s="202">
        <v>11.14</v>
      </c>
      <c r="X64" s="202">
        <v>36.31</v>
      </c>
      <c r="Y64" s="202">
        <v>0</v>
      </c>
      <c r="Z64">
        <v>0</v>
      </c>
      <c r="AA64" s="202">
        <v>7.34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68.37</v>
      </c>
      <c r="AQ64" s="202">
        <v>22.08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79.12</v>
      </c>
      <c r="L65" s="202">
        <v>62.36</v>
      </c>
      <c r="M65" s="202">
        <v>0</v>
      </c>
      <c r="N65" s="202">
        <v>29.07</v>
      </c>
      <c r="O65" s="202">
        <v>23.57</v>
      </c>
      <c r="P65" s="202">
        <v>66.739999999999995</v>
      </c>
      <c r="Q65" s="202">
        <v>5.0999999999999996</v>
      </c>
      <c r="R65" s="202">
        <v>10.38</v>
      </c>
      <c r="S65" s="202">
        <v>0</v>
      </c>
      <c r="T65" s="202">
        <v>0</v>
      </c>
      <c r="U65" s="202">
        <v>214.42</v>
      </c>
      <c r="V65" s="202">
        <v>5.09</v>
      </c>
      <c r="W65" s="202">
        <v>11.14</v>
      </c>
      <c r="X65" s="202">
        <v>36.31</v>
      </c>
      <c r="Y65" s="202">
        <v>0</v>
      </c>
      <c r="Z65">
        <v>0</v>
      </c>
      <c r="AA65" s="202">
        <v>7.34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68.37</v>
      </c>
      <c r="AQ65" s="202">
        <v>22.08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79.12</v>
      </c>
      <c r="L66" s="202">
        <v>62.36</v>
      </c>
      <c r="M66" s="202">
        <v>0</v>
      </c>
      <c r="N66" s="202">
        <v>29.07</v>
      </c>
      <c r="O66" s="202">
        <v>23.57</v>
      </c>
      <c r="P66" s="202">
        <v>66.739999999999995</v>
      </c>
      <c r="Q66" s="202">
        <v>5.0999999999999996</v>
      </c>
      <c r="R66" s="202">
        <v>10.38</v>
      </c>
      <c r="S66" s="202">
        <v>0</v>
      </c>
      <c r="T66" s="202">
        <v>0</v>
      </c>
      <c r="U66" s="202">
        <v>214.42</v>
      </c>
      <c r="V66" s="202">
        <v>5.09</v>
      </c>
      <c r="W66" s="202">
        <v>11.14</v>
      </c>
      <c r="X66" s="202">
        <v>36.31</v>
      </c>
      <c r="Y66" s="202">
        <v>0</v>
      </c>
      <c r="Z66">
        <v>0</v>
      </c>
      <c r="AA66" s="202">
        <v>7.34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68.37</v>
      </c>
      <c r="AQ66" s="202">
        <v>22.08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79.12</v>
      </c>
      <c r="L67" s="202">
        <v>62.36</v>
      </c>
      <c r="M67" s="202">
        <v>0</v>
      </c>
      <c r="N67" s="202">
        <v>29.07</v>
      </c>
      <c r="O67" s="202">
        <v>23.57</v>
      </c>
      <c r="P67" s="202">
        <v>66.739999999999995</v>
      </c>
      <c r="Q67" s="202">
        <v>5.0999999999999996</v>
      </c>
      <c r="R67" s="202">
        <v>10.38</v>
      </c>
      <c r="S67" s="202">
        <v>0</v>
      </c>
      <c r="T67" s="202">
        <v>0</v>
      </c>
      <c r="U67" s="202">
        <v>214.42</v>
      </c>
      <c r="V67" s="202">
        <v>5.09</v>
      </c>
      <c r="W67" s="202">
        <v>11.14</v>
      </c>
      <c r="X67" s="202">
        <v>36.31</v>
      </c>
      <c r="Y67" s="202">
        <v>0</v>
      </c>
      <c r="Z67">
        <v>0</v>
      </c>
      <c r="AA67" s="202">
        <v>7.34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68.37</v>
      </c>
      <c r="AQ67" s="202">
        <v>22.08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79.12</v>
      </c>
      <c r="L68" s="202">
        <v>62.36</v>
      </c>
      <c r="M68" s="202">
        <v>0</v>
      </c>
      <c r="N68" s="202">
        <v>29.07</v>
      </c>
      <c r="O68" s="202">
        <v>23.57</v>
      </c>
      <c r="P68" s="202">
        <v>66.739999999999995</v>
      </c>
      <c r="Q68" s="202">
        <v>5.0999999999999996</v>
      </c>
      <c r="R68" s="202">
        <v>10.38</v>
      </c>
      <c r="S68" s="202">
        <v>0</v>
      </c>
      <c r="T68" s="202">
        <v>0</v>
      </c>
      <c r="U68" s="202">
        <v>214.42</v>
      </c>
      <c r="V68" s="202">
        <v>5.09</v>
      </c>
      <c r="W68" s="202">
        <v>11.14</v>
      </c>
      <c r="X68" s="202">
        <v>36.31</v>
      </c>
      <c r="Y68" s="202">
        <v>0</v>
      </c>
      <c r="Z68">
        <v>0</v>
      </c>
      <c r="AA68" s="202">
        <v>7.34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68.37</v>
      </c>
      <c r="AQ68" s="202">
        <v>22.08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79.12</v>
      </c>
      <c r="L69" s="202">
        <v>62.36</v>
      </c>
      <c r="M69" s="202">
        <v>0</v>
      </c>
      <c r="N69" s="202">
        <v>29.07</v>
      </c>
      <c r="O69" s="202">
        <v>23.57</v>
      </c>
      <c r="P69" s="202">
        <v>66.739999999999995</v>
      </c>
      <c r="Q69" s="202">
        <v>5.0999999999999996</v>
      </c>
      <c r="R69" s="202">
        <v>10.38</v>
      </c>
      <c r="S69" s="202">
        <v>0</v>
      </c>
      <c r="T69" s="202">
        <v>0</v>
      </c>
      <c r="U69" s="202">
        <v>232.79</v>
      </c>
      <c r="V69" s="202">
        <v>5.09</v>
      </c>
      <c r="W69" s="202">
        <v>11.14</v>
      </c>
      <c r="X69" s="202">
        <v>29.54</v>
      </c>
      <c r="Y69" s="202">
        <v>0</v>
      </c>
      <c r="Z69">
        <v>0</v>
      </c>
      <c r="AA69" s="202">
        <v>7.34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68.37</v>
      </c>
      <c r="AQ69" s="202">
        <v>22.08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79.12</v>
      </c>
      <c r="L70" s="202">
        <v>62.36</v>
      </c>
      <c r="M70" s="202">
        <v>0</v>
      </c>
      <c r="N70" s="202">
        <v>29.07</v>
      </c>
      <c r="O70" s="202">
        <v>23.57</v>
      </c>
      <c r="P70" s="202">
        <v>66.739999999999995</v>
      </c>
      <c r="Q70" s="202">
        <v>5.0999999999999996</v>
      </c>
      <c r="R70" s="202">
        <v>10.38</v>
      </c>
      <c r="S70" s="202">
        <v>0</v>
      </c>
      <c r="T70" s="202">
        <v>0</v>
      </c>
      <c r="U70" s="202">
        <v>244.56</v>
      </c>
      <c r="V70" s="202">
        <v>5.09</v>
      </c>
      <c r="W70" s="202">
        <v>11.14</v>
      </c>
      <c r="X70" s="202">
        <v>29.54</v>
      </c>
      <c r="Y70" s="202">
        <v>0</v>
      </c>
      <c r="Z70">
        <v>0</v>
      </c>
      <c r="AA70" s="202">
        <v>7.34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22.08</v>
      </c>
      <c r="AR70" s="202">
        <v>22.98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79.12</v>
      </c>
      <c r="L71" s="202">
        <v>62.36</v>
      </c>
      <c r="M71" s="202">
        <v>0</v>
      </c>
      <c r="N71" s="202">
        <v>29.07</v>
      </c>
      <c r="O71" s="202">
        <v>23.57</v>
      </c>
      <c r="P71" s="202">
        <v>66.739999999999995</v>
      </c>
      <c r="Q71" s="202">
        <v>5.0999999999999996</v>
      </c>
      <c r="R71" s="202">
        <v>10.38</v>
      </c>
      <c r="S71" s="202">
        <v>0</v>
      </c>
      <c r="T71" s="202">
        <v>0</v>
      </c>
      <c r="U71" s="202">
        <v>249.54</v>
      </c>
      <c r="V71" s="202">
        <v>5.09</v>
      </c>
      <c r="W71" s="202">
        <v>11.14</v>
      </c>
      <c r="X71" s="202">
        <v>34.53</v>
      </c>
      <c r="Y71" s="202">
        <v>0</v>
      </c>
      <c r="Z71">
        <v>0</v>
      </c>
      <c r="AA71" s="202">
        <v>7.34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22.08</v>
      </c>
      <c r="AR71" s="202">
        <v>19.32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79.12</v>
      </c>
      <c r="L72" s="202">
        <v>62.36</v>
      </c>
      <c r="M72" s="202">
        <v>0</v>
      </c>
      <c r="N72" s="202">
        <v>29.07</v>
      </c>
      <c r="O72" s="202">
        <v>23.57</v>
      </c>
      <c r="P72" s="202">
        <v>66.739999999999995</v>
      </c>
      <c r="Q72" s="202">
        <v>5.0999999999999996</v>
      </c>
      <c r="R72" s="202">
        <v>10.38</v>
      </c>
      <c r="S72" s="202">
        <v>0</v>
      </c>
      <c r="T72" s="202">
        <v>0</v>
      </c>
      <c r="U72" s="202">
        <v>255.7</v>
      </c>
      <c r="V72" s="202">
        <v>5.09</v>
      </c>
      <c r="W72" s="202">
        <v>11.14</v>
      </c>
      <c r="X72" s="202">
        <v>36.31</v>
      </c>
      <c r="Y72" s="202">
        <v>0</v>
      </c>
      <c r="Z72">
        <v>0</v>
      </c>
      <c r="AA72" s="202">
        <v>7.34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66.36</v>
      </c>
      <c r="AQ72" s="202">
        <v>22.08</v>
      </c>
      <c r="AR72" s="202">
        <v>8.84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79.12</v>
      </c>
      <c r="L73" s="202">
        <v>62.36</v>
      </c>
      <c r="M73" s="202">
        <v>0</v>
      </c>
      <c r="N73" s="202">
        <v>29.07</v>
      </c>
      <c r="O73" s="202">
        <v>23.57</v>
      </c>
      <c r="P73" s="202">
        <v>66.739999999999995</v>
      </c>
      <c r="Q73" s="202">
        <v>5.0999999999999996</v>
      </c>
      <c r="R73" s="202">
        <v>10.38</v>
      </c>
      <c r="S73" s="202">
        <v>0</v>
      </c>
      <c r="T73" s="202">
        <v>0</v>
      </c>
      <c r="U73" s="202">
        <v>261.58999999999997</v>
      </c>
      <c r="V73" s="202">
        <v>5.09</v>
      </c>
      <c r="W73" s="202">
        <v>11.14</v>
      </c>
      <c r="X73" s="202">
        <v>36.31</v>
      </c>
      <c r="Y73" s="202">
        <v>0</v>
      </c>
      <c r="Z73">
        <v>0</v>
      </c>
      <c r="AA73" s="202">
        <v>7.34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22.08</v>
      </c>
      <c r="AR73" s="202">
        <v>1.38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79.12</v>
      </c>
      <c r="L74" s="202">
        <v>62.36</v>
      </c>
      <c r="M74" s="202">
        <v>0</v>
      </c>
      <c r="N74" s="202">
        <v>29.07</v>
      </c>
      <c r="O74" s="202">
        <v>23.57</v>
      </c>
      <c r="P74" s="202">
        <v>66.739999999999995</v>
      </c>
      <c r="Q74" s="202">
        <v>5.0999999999999996</v>
      </c>
      <c r="R74" s="202">
        <v>10.38</v>
      </c>
      <c r="S74" s="202">
        <v>0</v>
      </c>
      <c r="T74" s="202">
        <v>0</v>
      </c>
      <c r="U74" s="202">
        <v>267.08999999999997</v>
      </c>
      <c r="V74" s="202">
        <v>5.09</v>
      </c>
      <c r="W74" s="202">
        <v>11.14</v>
      </c>
      <c r="X74" s="202">
        <v>36.31</v>
      </c>
      <c r="Y74" s="202">
        <v>0</v>
      </c>
      <c r="Z74">
        <v>0</v>
      </c>
      <c r="AA74" s="202">
        <v>7.34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22.08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79.12</v>
      </c>
      <c r="L75" s="202">
        <v>62.36</v>
      </c>
      <c r="M75" s="202">
        <v>0</v>
      </c>
      <c r="N75" s="202">
        <v>29.07</v>
      </c>
      <c r="O75" s="202">
        <v>23.57</v>
      </c>
      <c r="P75" s="202">
        <v>66.739999999999995</v>
      </c>
      <c r="Q75" s="202">
        <v>5.0999999999999996</v>
      </c>
      <c r="R75" s="202">
        <v>10.38</v>
      </c>
      <c r="S75" s="202">
        <v>0</v>
      </c>
      <c r="T75" s="202">
        <v>0</v>
      </c>
      <c r="U75" s="202">
        <v>272.58999999999997</v>
      </c>
      <c r="V75" s="202">
        <v>5.09</v>
      </c>
      <c r="W75" s="202">
        <v>11.14</v>
      </c>
      <c r="X75" s="202">
        <v>36.31</v>
      </c>
      <c r="Y75" s="202">
        <v>0</v>
      </c>
      <c r="Z75">
        <v>0</v>
      </c>
      <c r="AA75" s="202">
        <v>7.56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62.7</v>
      </c>
      <c r="AQ75" s="202">
        <v>22.08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79.12</v>
      </c>
      <c r="L76" s="202">
        <v>62.36</v>
      </c>
      <c r="M76" s="202">
        <v>0</v>
      </c>
      <c r="N76" s="202">
        <v>29.07</v>
      </c>
      <c r="O76" s="202">
        <v>23.57</v>
      </c>
      <c r="P76" s="202">
        <v>66.739999999999995</v>
      </c>
      <c r="Q76" s="202">
        <v>5.0999999999999996</v>
      </c>
      <c r="R76" s="202">
        <v>10.38</v>
      </c>
      <c r="S76" s="202">
        <v>0</v>
      </c>
      <c r="T76" s="202">
        <v>0</v>
      </c>
      <c r="U76" s="202">
        <v>278.88</v>
      </c>
      <c r="V76" s="202">
        <v>5.09</v>
      </c>
      <c r="W76" s="202">
        <v>11.14</v>
      </c>
      <c r="X76" s="202">
        <v>36.31</v>
      </c>
      <c r="Y76" s="202">
        <v>0</v>
      </c>
      <c r="Z76">
        <v>0</v>
      </c>
      <c r="AA76" s="202">
        <v>7.56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62.7</v>
      </c>
      <c r="AQ76" s="202">
        <v>22.08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79.12</v>
      </c>
      <c r="L77" s="202">
        <v>62.36</v>
      </c>
      <c r="M77" s="202">
        <v>0</v>
      </c>
      <c r="N77" s="202">
        <v>29.07</v>
      </c>
      <c r="O77" s="202">
        <v>23.57</v>
      </c>
      <c r="P77" s="202">
        <v>66.739999999999995</v>
      </c>
      <c r="Q77" s="202">
        <v>5.0999999999999996</v>
      </c>
      <c r="R77" s="202">
        <v>10.38</v>
      </c>
      <c r="S77" s="202">
        <v>0</v>
      </c>
      <c r="T77" s="202">
        <v>0</v>
      </c>
      <c r="U77" s="202">
        <v>255.31</v>
      </c>
      <c r="V77" s="202">
        <v>5.09</v>
      </c>
      <c r="W77" s="202">
        <v>11.14</v>
      </c>
      <c r="X77" s="202">
        <v>36.31</v>
      </c>
      <c r="Y77" s="202">
        <v>0</v>
      </c>
      <c r="Z77">
        <v>0</v>
      </c>
      <c r="AA77" s="202">
        <v>7.56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62.7</v>
      </c>
      <c r="AQ77" s="202">
        <v>22.08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79.12</v>
      </c>
      <c r="L78" s="202">
        <v>62.36</v>
      </c>
      <c r="M78" s="202">
        <v>0</v>
      </c>
      <c r="N78" s="202">
        <v>29.07</v>
      </c>
      <c r="O78" s="202">
        <v>23.57</v>
      </c>
      <c r="P78" s="202">
        <v>66.739999999999995</v>
      </c>
      <c r="Q78" s="202">
        <v>5.0999999999999996</v>
      </c>
      <c r="R78" s="202">
        <v>10.38</v>
      </c>
      <c r="S78" s="202">
        <v>0</v>
      </c>
      <c r="T78" s="202">
        <v>0</v>
      </c>
      <c r="U78" s="202">
        <v>255.31</v>
      </c>
      <c r="V78" s="202">
        <v>5.09</v>
      </c>
      <c r="W78" s="202">
        <v>11.14</v>
      </c>
      <c r="X78" s="202">
        <v>36.31</v>
      </c>
      <c r="Y78" s="202">
        <v>0</v>
      </c>
      <c r="Z78">
        <v>0</v>
      </c>
      <c r="AA78" s="202">
        <v>7.56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62.7</v>
      </c>
      <c r="AQ78" s="202">
        <v>22.08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79.12</v>
      </c>
      <c r="L79" s="202">
        <v>62.36</v>
      </c>
      <c r="M79" s="202">
        <v>0</v>
      </c>
      <c r="N79" s="202">
        <v>29.07</v>
      </c>
      <c r="O79" s="202">
        <v>23.57</v>
      </c>
      <c r="P79" s="202">
        <v>66.739999999999995</v>
      </c>
      <c r="Q79" s="202">
        <v>5.0999999999999996</v>
      </c>
      <c r="R79" s="202">
        <v>10.38</v>
      </c>
      <c r="S79" s="202">
        <v>0</v>
      </c>
      <c r="T79" s="202">
        <v>0</v>
      </c>
      <c r="U79" s="202">
        <v>255.31</v>
      </c>
      <c r="V79" s="202">
        <v>5.09</v>
      </c>
      <c r="W79" s="202">
        <v>11.14</v>
      </c>
      <c r="X79" s="202">
        <v>36.31</v>
      </c>
      <c r="Y79" s="202">
        <v>0</v>
      </c>
      <c r="Z79">
        <v>0</v>
      </c>
      <c r="AA79" s="202">
        <v>7.78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62.7</v>
      </c>
      <c r="AQ79" s="202">
        <v>22.08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79.12</v>
      </c>
      <c r="L80" s="202">
        <v>62.36</v>
      </c>
      <c r="M80" s="202">
        <v>0</v>
      </c>
      <c r="N80" s="202">
        <v>29.07</v>
      </c>
      <c r="O80" s="202">
        <v>23.57</v>
      </c>
      <c r="P80" s="202">
        <v>66.739999999999995</v>
      </c>
      <c r="Q80" s="202">
        <v>5.0999999999999996</v>
      </c>
      <c r="R80" s="202">
        <v>10.38</v>
      </c>
      <c r="S80" s="202">
        <v>0</v>
      </c>
      <c r="T80" s="202">
        <v>0</v>
      </c>
      <c r="U80" s="202">
        <v>255.31</v>
      </c>
      <c r="V80" s="202">
        <v>5.09</v>
      </c>
      <c r="W80" s="202">
        <v>11.14</v>
      </c>
      <c r="X80" s="202">
        <v>36.31</v>
      </c>
      <c r="Y80" s="202">
        <v>0</v>
      </c>
      <c r="Z80">
        <v>0</v>
      </c>
      <c r="AA80" s="202">
        <v>7.78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62.7</v>
      </c>
      <c r="AQ80" s="202">
        <v>22.08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79.12</v>
      </c>
      <c r="L81" s="202">
        <v>62.36</v>
      </c>
      <c r="M81" s="202">
        <v>0</v>
      </c>
      <c r="N81" s="202">
        <v>29.07</v>
      </c>
      <c r="O81" s="202">
        <v>23.57</v>
      </c>
      <c r="P81" s="202">
        <v>66.739999999999995</v>
      </c>
      <c r="Q81" s="202">
        <v>5.0999999999999996</v>
      </c>
      <c r="R81" s="202">
        <v>10.38</v>
      </c>
      <c r="S81" s="202">
        <v>0</v>
      </c>
      <c r="T81" s="202">
        <v>0</v>
      </c>
      <c r="U81" s="202">
        <v>255.31</v>
      </c>
      <c r="V81" s="202">
        <v>5.09</v>
      </c>
      <c r="W81" s="202">
        <v>10.7</v>
      </c>
      <c r="X81" s="202">
        <v>36.31</v>
      </c>
      <c r="Y81" s="202">
        <v>0</v>
      </c>
      <c r="Z81">
        <v>0</v>
      </c>
      <c r="AA81" s="202">
        <v>7.78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62.7</v>
      </c>
      <c r="AQ81" s="202">
        <v>22.08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79.12</v>
      </c>
      <c r="L82" s="202">
        <v>62.36</v>
      </c>
      <c r="M82" s="202">
        <v>0</v>
      </c>
      <c r="N82" s="202">
        <v>29.07</v>
      </c>
      <c r="O82" s="202">
        <v>23.57</v>
      </c>
      <c r="P82" s="202">
        <v>66.739999999999995</v>
      </c>
      <c r="Q82" s="202">
        <v>5.0999999999999996</v>
      </c>
      <c r="R82" s="202">
        <v>10.38</v>
      </c>
      <c r="S82" s="202">
        <v>0</v>
      </c>
      <c r="T82" s="202">
        <v>0</v>
      </c>
      <c r="U82" s="202">
        <v>255.31</v>
      </c>
      <c r="V82" s="202">
        <v>5.09</v>
      </c>
      <c r="W82" s="202">
        <v>10.7</v>
      </c>
      <c r="X82" s="202">
        <v>36.31</v>
      </c>
      <c r="Y82" s="202">
        <v>0</v>
      </c>
      <c r="Z82">
        <v>0</v>
      </c>
      <c r="AA82" s="202">
        <v>7.78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62.7</v>
      </c>
      <c r="AQ82" s="202">
        <v>22.08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79.12</v>
      </c>
      <c r="L83" s="202">
        <v>62.36</v>
      </c>
      <c r="M83" s="202">
        <v>0</v>
      </c>
      <c r="N83" s="202">
        <v>29.07</v>
      </c>
      <c r="O83" s="202">
        <v>23.57</v>
      </c>
      <c r="P83" s="202">
        <v>66.739999999999995</v>
      </c>
      <c r="Q83" s="202">
        <v>5.0999999999999996</v>
      </c>
      <c r="R83" s="202">
        <v>10.38</v>
      </c>
      <c r="S83" s="202">
        <v>0</v>
      </c>
      <c r="T83" s="202">
        <v>0</v>
      </c>
      <c r="U83" s="202">
        <v>255.31</v>
      </c>
      <c r="V83" s="202">
        <v>5.09</v>
      </c>
      <c r="W83" s="202">
        <v>10.84</v>
      </c>
      <c r="X83" s="202">
        <v>36.31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62.7</v>
      </c>
      <c r="AQ83" s="202">
        <v>22.08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79.12</v>
      </c>
      <c r="L84" s="202">
        <v>62.36</v>
      </c>
      <c r="M84" s="202">
        <v>0</v>
      </c>
      <c r="N84" s="202">
        <v>29.07</v>
      </c>
      <c r="O84" s="202">
        <v>23.57</v>
      </c>
      <c r="P84" s="202">
        <v>66.739999999999995</v>
      </c>
      <c r="Q84" s="202">
        <v>5.0999999999999996</v>
      </c>
      <c r="R84" s="202">
        <v>10.38</v>
      </c>
      <c r="S84" s="202">
        <v>0</v>
      </c>
      <c r="T84" s="202">
        <v>0</v>
      </c>
      <c r="U84" s="202">
        <v>255.31</v>
      </c>
      <c r="V84" s="202">
        <v>5.09</v>
      </c>
      <c r="W84" s="202">
        <v>10.84</v>
      </c>
      <c r="X84" s="202">
        <v>36.31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62.7</v>
      </c>
      <c r="AQ84" s="202">
        <v>22.08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79.12</v>
      </c>
      <c r="L85" s="202">
        <v>62.36</v>
      </c>
      <c r="M85" s="202">
        <v>0</v>
      </c>
      <c r="N85" s="202">
        <v>29.07</v>
      </c>
      <c r="O85" s="202">
        <v>23.57</v>
      </c>
      <c r="P85" s="202">
        <v>66.739999999999995</v>
      </c>
      <c r="Q85" s="202">
        <v>5.0999999999999996</v>
      </c>
      <c r="R85" s="202">
        <v>10.38</v>
      </c>
      <c r="S85" s="202">
        <v>0</v>
      </c>
      <c r="T85" s="202">
        <v>0</v>
      </c>
      <c r="U85" s="202">
        <v>255.31</v>
      </c>
      <c r="V85" s="202">
        <v>5.09</v>
      </c>
      <c r="W85" s="202">
        <v>10.84</v>
      </c>
      <c r="X85" s="202">
        <v>36.31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82.6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62.7</v>
      </c>
      <c r="AQ85" s="202">
        <v>22.08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79.12</v>
      </c>
      <c r="L86" s="202">
        <v>62.36</v>
      </c>
      <c r="M86" s="202">
        <v>0</v>
      </c>
      <c r="N86" s="202">
        <v>29.07</v>
      </c>
      <c r="O86" s="202">
        <v>23.57</v>
      </c>
      <c r="P86" s="202">
        <v>66.739999999999995</v>
      </c>
      <c r="Q86" s="202">
        <v>5.0999999999999996</v>
      </c>
      <c r="R86" s="202">
        <v>10.38</v>
      </c>
      <c r="S86" s="202">
        <v>0</v>
      </c>
      <c r="T86" s="202">
        <v>0</v>
      </c>
      <c r="U86" s="202">
        <v>255.31</v>
      </c>
      <c r="V86" s="202">
        <v>5.09</v>
      </c>
      <c r="W86" s="202">
        <v>10.84</v>
      </c>
      <c r="X86" s="202">
        <v>36.31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82.6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62.7</v>
      </c>
      <c r="AQ86" s="202">
        <v>22.08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79.12</v>
      </c>
      <c r="L87" s="202">
        <v>62.36</v>
      </c>
      <c r="M87" s="202">
        <v>0</v>
      </c>
      <c r="N87" s="202">
        <v>29.07</v>
      </c>
      <c r="O87" s="202">
        <v>23.57</v>
      </c>
      <c r="P87" s="202">
        <v>66.739999999999995</v>
      </c>
      <c r="Q87" s="202">
        <v>5.0999999999999996</v>
      </c>
      <c r="R87" s="202">
        <v>10.38</v>
      </c>
      <c r="S87" s="202">
        <v>0</v>
      </c>
      <c r="T87" s="202">
        <v>0</v>
      </c>
      <c r="U87" s="202">
        <v>255.31</v>
      </c>
      <c r="V87" s="202">
        <v>5.09</v>
      </c>
      <c r="W87" s="202">
        <v>10.84</v>
      </c>
      <c r="X87" s="202">
        <v>36.31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77.599999999999994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62.7</v>
      </c>
      <c r="AQ87" s="202">
        <v>22.08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79.12</v>
      </c>
      <c r="L88" s="202">
        <v>62.36</v>
      </c>
      <c r="M88" s="202">
        <v>0</v>
      </c>
      <c r="N88" s="202">
        <v>29.07</v>
      </c>
      <c r="O88" s="202">
        <v>23.57</v>
      </c>
      <c r="P88" s="202">
        <v>66.739999999999995</v>
      </c>
      <c r="Q88" s="202">
        <v>5.0999999999999996</v>
      </c>
      <c r="R88" s="202">
        <v>10.38</v>
      </c>
      <c r="S88" s="202">
        <v>0</v>
      </c>
      <c r="T88" s="202">
        <v>0</v>
      </c>
      <c r="U88" s="202">
        <v>255.31</v>
      </c>
      <c r="V88" s="202">
        <v>5.09</v>
      </c>
      <c r="W88" s="202">
        <v>10.84</v>
      </c>
      <c r="X88" s="202">
        <v>36.31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62.7</v>
      </c>
      <c r="AQ88" s="202">
        <v>22.08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79.12</v>
      </c>
      <c r="L89" s="202">
        <v>62.36</v>
      </c>
      <c r="M89" s="202">
        <v>0</v>
      </c>
      <c r="N89" s="202">
        <v>29.07</v>
      </c>
      <c r="O89" s="202">
        <v>23.57</v>
      </c>
      <c r="P89" s="202">
        <v>66.739999999999995</v>
      </c>
      <c r="Q89" s="202">
        <v>5.0999999999999996</v>
      </c>
      <c r="R89" s="202">
        <v>10.38</v>
      </c>
      <c r="S89" s="202">
        <v>0</v>
      </c>
      <c r="T89" s="202">
        <v>0</v>
      </c>
      <c r="U89" s="202">
        <v>255.31</v>
      </c>
      <c r="V89" s="202">
        <v>5.09</v>
      </c>
      <c r="W89" s="202">
        <v>10.84</v>
      </c>
      <c r="X89" s="202">
        <v>36.31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72.599999999999994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62.7</v>
      </c>
      <c r="AQ89" s="202">
        <v>22.08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79.12</v>
      </c>
      <c r="L90" s="202">
        <v>62.36</v>
      </c>
      <c r="M90" s="202">
        <v>0</v>
      </c>
      <c r="N90" s="202">
        <v>29.07</v>
      </c>
      <c r="O90" s="202">
        <v>23.57</v>
      </c>
      <c r="P90" s="202">
        <v>66.739999999999995</v>
      </c>
      <c r="Q90" s="202">
        <v>5.0999999999999996</v>
      </c>
      <c r="R90" s="202">
        <v>10.38</v>
      </c>
      <c r="S90" s="202">
        <v>0</v>
      </c>
      <c r="T90" s="202">
        <v>0</v>
      </c>
      <c r="U90" s="202">
        <v>255.31</v>
      </c>
      <c r="V90" s="202">
        <v>5.09</v>
      </c>
      <c r="W90" s="202">
        <v>10.84</v>
      </c>
      <c r="X90" s="202">
        <v>36.31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72.599999999999994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62.7</v>
      </c>
      <c r="AQ90" s="202">
        <v>22.08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79.12</v>
      </c>
      <c r="L91" s="202">
        <v>62.36</v>
      </c>
      <c r="M91" s="202">
        <v>0</v>
      </c>
      <c r="N91" s="202">
        <v>29.07</v>
      </c>
      <c r="O91" s="202">
        <v>23.57</v>
      </c>
      <c r="P91" s="202">
        <v>66.739999999999995</v>
      </c>
      <c r="Q91" s="202">
        <v>5.0999999999999996</v>
      </c>
      <c r="R91" s="202">
        <v>10.38</v>
      </c>
      <c r="S91" s="202">
        <v>0</v>
      </c>
      <c r="T91" s="202">
        <v>0</v>
      </c>
      <c r="U91" s="202">
        <v>255.31</v>
      </c>
      <c r="V91" s="202">
        <v>5.09</v>
      </c>
      <c r="W91" s="202">
        <v>10.84</v>
      </c>
      <c r="X91" s="202">
        <v>36.31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62.7</v>
      </c>
      <c r="AQ91" s="202">
        <v>22.08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79.12</v>
      </c>
      <c r="L92" s="202">
        <v>62.36</v>
      </c>
      <c r="M92" s="202">
        <v>0</v>
      </c>
      <c r="N92" s="202">
        <v>29.07</v>
      </c>
      <c r="O92" s="202">
        <v>23.57</v>
      </c>
      <c r="P92" s="202">
        <v>66.739999999999995</v>
      </c>
      <c r="Q92" s="202">
        <v>5.0999999999999996</v>
      </c>
      <c r="R92" s="202">
        <v>10.38</v>
      </c>
      <c r="S92" s="202">
        <v>0</v>
      </c>
      <c r="T92" s="202">
        <v>0</v>
      </c>
      <c r="U92" s="202">
        <v>255.31</v>
      </c>
      <c r="V92" s="202">
        <v>5.09</v>
      </c>
      <c r="W92" s="202">
        <v>10.84</v>
      </c>
      <c r="X92" s="202">
        <v>36.31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62.7</v>
      </c>
      <c r="AQ92" s="202">
        <v>22.08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79.12</v>
      </c>
      <c r="L93" s="202">
        <v>62.36</v>
      </c>
      <c r="M93" s="202">
        <v>0</v>
      </c>
      <c r="N93" s="202">
        <v>29.07</v>
      </c>
      <c r="O93" s="202">
        <v>23.57</v>
      </c>
      <c r="P93" s="202">
        <v>66.739999999999995</v>
      </c>
      <c r="Q93" s="202">
        <v>5.0999999999999996</v>
      </c>
      <c r="R93" s="202">
        <v>10.38</v>
      </c>
      <c r="S93" s="202">
        <v>0</v>
      </c>
      <c r="T93" s="202">
        <v>0</v>
      </c>
      <c r="U93" s="202">
        <v>255.31</v>
      </c>
      <c r="V93" s="202">
        <v>5.09</v>
      </c>
      <c r="W93" s="202">
        <v>10.84</v>
      </c>
      <c r="X93" s="202">
        <v>36.31</v>
      </c>
      <c r="Y93" s="202">
        <v>0</v>
      </c>
      <c r="Z93">
        <v>0</v>
      </c>
      <c r="AA93" s="202">
        <v>8.15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82.6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62.7</v>
      </c>
      <c r="AQ93" s="202">
        <v>22.08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79.12</v>
      </c>
      <c r="L94" s="202">
        <v>62.36</v>
      </c>
      <c r="M94" s="202">
        <v>0</v>
      </c>
      <c r="N94" s="202">
        <v>29.07</v>
      </c>
      <c r="O94" s="202">
        <v>23.57</v>
      </c>
      <c r="P94" s="202">
        <v>66.739999999999995</v>
      </c>
      <c r="Q94" s="202">
        <v>5.0999999999999996</v>
      </c>
      <c r="R94" s="202">
        <v>10.38</v>
      </c>
      <c r="S94" s="202">
        <v>0</v>
      </c>
      <c r="T94" s="202">
        <v>0</v>
      </c>
      <c r="U94" s="202">
        <v>255.31</v>
      </c>
      <c r="V94" s="202">
        <v>5.09</v>
      </c>
      <c r="W94" s="202">
        <v>10.84</v>
      </c>
      <c r="X94" s="202">
        <v>36.31</v>
      </c>
      <c r="Y94" s="202">
        <v>0</v>
      </c>
      <c r="Z94">
        <v>0</v>
      </c>
      <c r="AA94" s="202">
        <v>8.15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82.6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62.7</v>
      </c>
      <c r="AQ94" s="202">
        <v>22.08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79.12</v>
      </c>
      <c r="L95" s="202">
        <v>62.36</v>
      </c>
      <c r="M95" s="202">
        <v>0</v>
      </c>
      <c r="N95" s="202">
        <v>29.07</v>
      </c>
      <c r="O95" s="202">
        <v>23.57</v>
      </c>
      <c r="P95" s="202">
        <v>66.739999999999995</v>
      </c>
      <c r="Q95" s="202">
        <v>5.0999999999999996</v>
      </c>
      <c r="R95" s="202">
        <v>10.38</v>
      </c>
      <c r="S95" s="202">
        <v>0</v>
      </c>
      <c r="T95" s="202">
        <v>0</v>
      </c>
      <c r="U95" s="202">
        <v>255.31</v>
      </c>
      <c r="V95" s="202">
        <v>5.09</v>
      </c>
      <c r="W95" s="202">
        <v>10.84</v>
      </c>
      <c r="X95" s="202">
        <v>36.31</v>
      </c>
      <c r="Y95" s="202">
        <v>0</v>
      </c>
      <c r="Z95">
        <v>0</v>
      </c>
      <c r="AA95" s="202">
        <v>8.15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62.7</v>
      </c>
      <c r="AQ95" s="202">
        <v>22.08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79.12</v>
      </c>
      <c r="L96" s="202">
        <v>62.36</v>
      </c>
      <c r="M96" s="202">
        <v>0</v>
      </c>
      <c r="N96" s="202">
        <v>29.07</v>
      </c>
      <c r="O96" s="202">
        <v>23.57</v>
      </c>
      <c r="P96" s="202">
        <v>66.739999999999995</v>
      </c>
      <c r="Q96" s="202">
        <v>5.0999999999999996</v>
      </c>
      <c r="R96" s="202">
        <v>10.38</v>
      </c>
      <c r="S96" s="202">
        <v>0</v>
      </c>
      <c r="T96" s="202">
        <v>0</v>
      </c>
      <c r="U96" s="202">
        <v>255.31</v>
      </c>
      <c r="V96" s="202">
        <v>5.09</v>
      </c>
      <c r="W96" s="202">
        <v>10.84</v>
      </c>
      <c r="X96" s="202">
        <v>36.31</v>
      </c>
      <c r="Y96" s="202">
        <v>0</v>
      </c>
      <c r="Z96">
        <v>0</v>
      </c>
      <c r="AA96" s="202">
        <v>8.15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62.7</v>
      </c>
      <c r="AQ96" s="202">
        <v>22.08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79.12</v>
      </c>
      <c r="L97" s="202">
        <v>62.36</v>
      </c>
      <c r="M97" s="202">
        <v>0</v>
      </c>
      <c r="N97" s="202">
        <v>29.07</v>
      </c>
      <c r="O97" s="202">
        <v>23.57</v>
      </c>
      <c r="P97" s="202">
        <v>66.739999999999995</v>
      </c>
      <c r="Q97" s="202">
        <v>5.0999999999999996</v>
      </c>
      <c r="R97" s="202">
        <v>10.38</v>
      </c>
      <c r="S97" s="202">
        <v>0</v>
      </c>
      <c r="T97" s="202">
        <v>0</v>
      </c>
      <c r="U97" s="202">
        <v>255.31</v>
      </c>
      <c r="V97" s="202">
        <v>5.09</v>
      </c>
      <c r="W97" s="202">
        <v>10.84</v>
      </c>
      <c r="X97" s="202">
        <v>36.31</v>
      </c>
      <c r="Y97" s="202">
        <v>0</v>
      </c>
      <c r="Z97">
        <v>0</v>
      </c>
      <c r="AA97" s="202">
        <v>8.15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62.7</v>
      </c>
      <c r="AQ97" s="202">
        <v>22.08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79.12</v>
      </c>
      <c r="L98" s="202">
        <v>62.36</v>
      </c>
      <c r="M98" s="202">
        <v>0</v>
      </c>
      <c r="N98" s="202">
        <v>29.07</v>
      </c>
      <c r="O98" s="202">
        <v>23.57</v>
      </c>
      <c r="P98" s="202">
        <v>66.739999999999995</v>
      </c>
      <c r="Q98" s="202">
        <v>5.0999999999999996</v>
      </c>
      <c r="R98" s="202">
        <v>10.38</v>
      </c>
      <c r="S98" s="202">
        <v>0</v>
      </c>
      <c r="T98" s="202">
        <v>0</v>
      </c>
      <c r="U98" s="202">
        <v>255.31</v>
      </c>
      <c r="V98" s="202">
        <v>5.09</v>
      </c>
      <c r="W98" s="202">
        <v>10.84</v>
      </c>
      <c r="X98" s="202">
        <v>36.31</v>
      </c>
      <c r="Y98" s="202">
        <v>0</v>
      </c>
      <c r="Z98">
        <v>0</v>
      </c>
      <c r="AA98" s="202">
        <v>8.15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62.7</v>
      </c>
      <c r="AQ98" s="202">
        <v>22.08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1.6519149999999971</v>
      </c>
      <c r="L99">
        <f t="shared" si="0"/>
        <v>1.3541224999999975</v>
      </c>
      <c r="M99">
        <f t="shared" si="0"/>
        <v>0</v>
      </c>
      <c r="N99">
        <f t="shared" si="0"/>
        <v>0.69225500000000073</v>
      </c>
      <c r="O99">
        <f t="shared" si="0"/>
        <v>0.56567999999999996</v>
      </c>
      <c r="P99">
        <f t="shared" si="0"/>
        <v>1.6017599999999965</v>
      </c>
      <c r="Q99">
        <f t="shared" si="0"/>
        <v>0.11567000000000016</v>
      </c>
      <c r="R99">
        <f t="shared" si="0"/>
        <v>0.23510999999999987</v>
      </c>
      <c r="S99">
        <f t="shared" si="0"/>
        <v>0</v>
      </c>
      <c r="T99">
        <f t="shared" si="0"/>
        <v>0</v>
      </c>
      <c r="U99">
        <f t="shared" si="0"/>
        <v>5.0458775000000049</v>
      </c>
      <c r="V99">
        <f t="shared" si="0"/>
        <v>0.11880999999999975</v>
      </c>
      <c r="W99">
        <f t="shared" si="0"/>
        <v>0.25741000000000003</v>
      </c>
      <c r="X99">
        <f t="shared" si="0"/>
        <v>0.86760999999999899</v>
      </c>
      <c r="Y99">
        <f t="shared" si="0"/>
        <v>0</v>
      </c>
      <c r="Z99">
        <f t="shared" si="0"/>
        <v>0</v>
      </c>
      <c r="AA99">
        <f t="shared" si="0"/>
        <v>0.18869749999999985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1.835295000000003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1.4848924999999984</v>
      </c>
      <c r="AQ99">
        <f t="shared" si="0"/>
        <v>0.50889999999999946</v>
      </c>
      <c r="AR99">
        <f t="shared" si="0"/>
        <v>0.27022749999999979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2.89</v>
      </c>
      <c r="L3" s="202">
        <v>288.08</v>
      </c>
      <c r="M3" s="202">
        <v>27.21</v>
      </c>
      <c r="N3" s="202">
        <v>27.62</v>
      </c>
      <c r="O3" s="202">
        <v>0</v>
      </c>
      <c r="P3" s="202">
        <v>41.31</v>
      </c>
      <c r="Q3" s="202">
        <v>6.16</v>
      </c>
      <c r="R3" s="202">
        <v>12.54</v>
      </c>
      <c r="S3" s="202">
        <v>0</v>
      </c>
      <c r="T3" s="202">
        <v>0</v>
      </c>
      <c r="U3" s="202">
        <v>36.6</v>
      </c>
      <c r="V3" s="202">
        <v>6.15</v>
      </c>
      <c r="W3" s="202">
        <v>13.47</v>
      </c>
      <c r="X3" s="202">
        <v>43.86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75.14</v>
      </c>
      <c r="AQ3" s="202">
        <v>26.67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2.89</v>
      </c>
      <c r="L4" s="202">
        <v>252.97</v>
      </c>
      <c r="M4" s="202">
        <v>27.21</v>
      </c>
      <c r="N4" s="202">
        <v>27.95</v>
      </c>
      <c r="O4" s="202">
        <v>0</v>
      </c>
      <c r="P4" s="202">
        <v>41.31</v>
      </c>
      <c r="Q4" s="202">
        <v>6.16</v>
      </c>
      <c r="R4" s="202">
        <v>12.54</v>
      </c>
      <c r="S4" s="202">
        <v>0</v>
      </c>
      <c r="T4" s="202">
        <v>0</v>
      </c>
      <c r="U4" s="202">
        <v>36.6</v>
      </c>
      <c r="V4" s="202">
        <v>6.15</v>
      </c>
      <c r="W4" s="202">
        <v>13.47</v>
      </c>
      <c r="X4" s="202">
        <v>43.86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75.14</v>
      </c>
      <c r="AQ4" s="202">
        <v>26.67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2.89</v>
      </c>
      <c r="L5" s="202">
        <v>154.24</v>
      </c>
      <c r="M5" s="202">
        <v>27.21</v>
      </c>
      <c r="N5" s="202">
        <v>29.49</v>
      </c>
      <c r="O5" s="202">
        <v>0</v>
      </c>
      <c r="P5" s="202">
        <v>41.31</v>
      </c>
      <c r="Q5" s="202">
        <v>6.16</v>
      </c>
      <c r="R5" s="202">
        <v>12.54</v>
      </c>
      <c r="S5" s="202">
        <v>0</v>
      </c>
      <c r="T5" s="202">
        <v>0</v>
      </c>
      <c r="U5" s="202">
        <v>36.6</v>
      </c>
      <c r="V5" s="202">
        <v>6.15</v>
      </c>
      <c r="W5" s="202">
        <v>13.47</v>
      </c>
      <c r="X5" s="202">
        <v>43.86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75.14</v>
      </c>
      <c r="AQ5" s="202">
        <v>26.67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2.89</v>
      </c>
      <c r="L6" s="202">
        <v>131.1</v>
      </c>
      <c r="M6" s="202">
        <v>27.21</v>
      </c>
      <c r="N6" s="202">
        <v>31.35</v>
      </c>
      <c r="O6" s="202">
        <v>0</v>
      </c>
      <c r="P6" s="202">
        <v>41.31</v>
      </c>
      <c r="Q6" s="202">
        <v>6.16</v>
      </c>
      <c r="R6" s="202">
        <v>12.54</v>
      </c>
      <c r="S6" s="202">
        <v>0</v>
      </c>
      <c r="T6" s="202">
        <v>0</v>
      </c>
      <c r="U6" s="202">
        <v>36.6</v>
      </c>
      <c r="V6" s="202">
        <v>6.15</v>
      </c>
      <c r="W6" s="202">
        <v>13.47</v>
      </c>
      <c r="X6" s="202">
        <v>43.86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75.14</v>
      </c>
      <c r="AQ6" s="202">
        <v>26.67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2.89</v>
      </c>
      <c r="L7" s="202">
        <v>131.1</v>
      </c>
      <c r="M7" s="202">
        <v>27.21</v>
      </c>
      <c r="N7" s="202">
        <v>33.21</v>
      </c>
      <c r="O7" s="202">
        <v>0</v>
      </c>
      <c r="P7" s="202">
        <v>41.31</v>
      </c>
      <c r="Q7" s="202">
        <v>6.16</v>
      </c>
      <c r="R7" s="202">
        <v>12.54</v>
      </c>
      <c r="S7" s="202">
        <v>0</v>
      </c>
      <c r="T7" s="202">
        <v>0</v>
      </c>
      <c r="U7" s="202">
        <v>36.6</v>
      </c>
      <c r="V7" s="202">
        <v>6.15</v>
      </c>
      <c r="W7" s="202">
        <v>13.47</v>
      </c>
      <c r="X7" s="202">
        <v>43.86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66.42</v>
      </c>
      <c r="AQ7" s="202">
        <v>26.67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2.89</v>
      </c>
      <c r="L8" s="202">
        <v>131.1</v>
      </c>
      <c r="M8" s="202">
        <v>27.21</v>
      </c>
      <c r="N8" s="202">
        <v>34.89</v>
      </c>
      <c r="O8" s="202">
        <v>0</v>
      </c>
      <c r="P8" s="202">
        <v>41.31</v>
      </c>
      <c r="Q8" s="202">
        <v>6.16</v>
      </c>
      <c r="R8" s="202">
        <v>12.54</v>
      </c>
      <c r="S8" s="202">
        <v>0</v>
      </c>
      <c r="T8" s="202">
        <v>0</v>
      </c>
      <c r="U8" s="202">
        <v>36.6</v>
      </c>
      <c r="V8" s="202">
        <v>6.15</v>
      </c>
      <c r="W8" s="202">
        <v>13.47</v>
      </c>
      <c r="X8" s="202">
        <v>43.86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66.42</v>
      </c>
      <c r="AQ8" s="202">
        <v>26.67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2.89</v>
      </c>
      <c r="L9" s="202">
        <v>131.1</v>
      </c>
      <c r="M9" s="202">
        <v>27.21</v>
      </c>
      <c r="N9" s="202">
        <v>35.130000000000003</v>
      </c>
      <c r="O9" s="202">
        <v>0</v>
      </c>
      <c r="P9" s="202">
        <v>41.31</v>
      </c>
      <c r="Q9" s="202">
        <v>6.16</v>
      </c>
      <c r="R9" s="202">
        <v>12.54</v>
      </c>
      <c r="S9" s="202">
        <v>0</v>
      </c>
      <c r="T9" s="202">
        <v>0</v>
      </c>
      <c r="U9" s="202">
        <v>36.6</v>
      </c>
      <c r="V9" s="202">
        <v>6.15</v>
      </c>
      <c r="W9" s="202">
        <v>13.47</v>
      </c>
      <c r="X9" s="202">
        <v>43.86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66.42</v>
      </c>
      <c r="AQ9" s="202">
        <v>26.67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2.89</v>
      </c>
      <c r="L10" s="202">
        <v>131.1</v>
      </c>
      <c r="M10" s="202">
        <v>27.21</v>
      </c>
      <c r="N10" s="202">
        <v>35.130000000000003</v>
      </c>
      <c r="O10" s="202">
        <v>0</v>
      </c>
      <c r="P10" s="202">
        <v>41.31</v>
      </c>
      <c r="Q10" s="202">
        <v>6.16</v>
      </c>
      <c r="R10" s="202">
        <v>12.54</v>
      </c>
      <c r="S10" s="202">
        <v>0</v>
      </c>
      <c r="T10" s="202">
        <v>0</v>
      </c>
      <c r="U10" s="202">
        <v>36.6</v>
      </c>
      <c r="V10" s="202">
        <v>6.15</v>
      </c>
      <c r="W10" s="202">
        <v>13.47</v>
      </c>
      <c r="X10" s="202">
        <v>43.86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26.67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2.89</v>
      </c>
      <c r="L11" s="202">
        <v>131.1</v>
      </c>
      <c r="M11" s="202">
        <v>27.21</v>
      </c>
      <c r="N11" s="202">
        <v>35.130000000000003</v>
      </c>
      <c r="O11" s="202">
        <v>0</v>
      </c>
      <c r="P11" s="202">
        <v>41.31</v>
      </c>
      <c r="Q11" s="202">
        <v>6.16</v>
      </c>
      <c r="R11" s="202">
        <v>12.54</v>
      </c>
      <c r="S11" s="202">
        <v>0</v>
      </c>
      <c r="T11" s="202">
        <v>0</v>
      </c>
      <c r="U11" s="202">
        <v>36.6</v>
      </c>
      <c r="V11" s="202">
        <v>6.15</v>
      </c>
      <c r="W11" s="202">
        <v>13.47</v>
      </c>
      <c r="X11" s="202">
        <v>43.86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26.67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2.89</v>
      </c>
      <c r="L12" s="202">
        <v>131.1</v>
      </c>
      <c r="M12" s="202">
        <v>27.21</v>
      </c>
      <c r="N12" s="202">
        <v>35.130000000000003</v>
      </c>
      <c r="O12" s="202">
        <v>0</v>
      </c>
      <c r="P12" s="202">
        <v>41.31</v>
      </c>
      <c r="Q12" s="202">
        <v>3.55</v>
      </c>
      <c r="R12" s="202">
        <v>6.94</v>
      </c>
      <c r="S12" s="202">
        <v>0</v>
      </c>
      <c r="T12" s="202">
        <v>0</v>
      </c>
      <c r="U12" s="202">
        <v>36.6</v>
      </c>
      <c r="V12" s="202">
        <v>6.15</v>
      </c>
      <c r="W12" s="202">
        <v>13.47</v>
      </c>
      <c r="X12" s="202">
        <v>43.86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26.67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2.89</v>
      </c>
      <c r="L13" s="202">
        <v>131.1</v>
      </c>
      <c r="M13" s="202">
        <v>27.21</v>
      </c>
      <c r="N13" s="202">
        <v>35.130000000000003</v>
      </c>
      <c r="O13" s="202">
        <v>0</v>
      </c>
      <c r="P13" s="202">
        <v>41.31</v>
      </c>
      <c r="Q13" s="202">
        <v>3.55</v>
      </c>
      <c r="R13" s="202">
        <v>6.94</v>
      </c>
      <c r="S13" s="202">
        <v>0</v>
      </c>
      <c r="T13" s="202">
        <v>0</v>
      </c>
      <c r="U13" s="202">
        <v>36.6</v>
      </c>
      <c r="V13" s="202">
        <v>6.15</v>
      </c>
      <c r="W13" s="202">
        <v>13.47</v>
      </c>
      <c r="X13" s="202">
        <v>43.86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26.67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2.89</v>
      </c>
      <c r="L14" s="202">
        <v>131.1</v>
      </c>
      <c r="M14" s="202">
        <v>27.21</v>
      </c>
      <c r="N14" s="202">
        <v>35.130000000000003</v>
      </c>
      <c r="O14" s="202">
        <v>0</v>
      </c>
      <c r="P14" s="202">
        <v>41.31</v>
      </c>
      <c r="Q14" s="202">
        <v>3.55</v>
      </c>
      <c r="R14" s="202">
        <v>6.94</v>
      </c>
      <c r="S14" s="202">
        <v>0</v>
      </c>
      <c r="T14" s="202">
        <v>0</v>
      </c>
      <c r="U14" s="202">
        <v>36.6</v>
      </c>
      <c r="V14" s="202">
        <v>6.15</v>
      </c>
      <c r="W14" s="202">
        <v>13.47</v>
      </c>
      <c r="X14" s="202">
        <v>43.86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26.67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2.89</v>
      </c>
      <c r="L15" s="202">
        <v>131.1</v>
      </c>
      <c r="M15" s="202">
        <v>27.21</v>
      </c>
      <c r="N15" s="202">
        <v>35.130000000000003</v>
      </c>
      <c r="O15" s="202">
        <v>0</v>
      </c>
      <c r="P15" s="202">
        <v>41.31</v>
      </c>
      <c r="Q15" s="202">
        <v>3.55</v>
      </c>
      <c r="R15" s="202">
        <v>6.94</v>
      </c>
      <c r="S15" s="202">
        <v>0</v>
      </c>
      <c r="T15" s="202">
        <v>0</v>
      </c>
      <c r="U15" s="202">
        <v>36.6</v>
      </c>
      <c r="V15" s="202">
        <v>3.37</v>
      </c>
      <c r="W15" s="202">
        <v>13.47</v>
      </c>
      <c r="X15" s="202">
        <v>43.86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2.89</v>
      </c>
      <c r="L16" s="202">
        <v>131.1</v>
      </c>
      <c r="M16" s="202">
        <v>27.21</v>
      </c>
      <c r="N16" s="202">
        <v>35.130000000000003</v>
      </c>
      <c r="O16" s="202">
        <v>0</v>
      </c>
      <c r="P16" s="202">
        <v>41.31</v>
      </c>
      <c r="Q16" s="202">
        <v>3.55</v>
      </c>
      <c r="R16" s="202">
        <v>6.94</v>
      </c>
      <c r="S16" s="202">
        <v>0</v>
      </c>
      <c r="T16" s="202">
        <v>0</v>
      </c>
      <c r="U16" s="202">
        <v>36.6</v>
      </c>
      <c r="V16" s="202">
        <v>3.37</v>
      </c>
      <c r="W16" s="202">
        <v>13.47</v>
      </c>
      <c r="X16" s="202">
        <v>43.86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2.89</v>
      </c>
      <c r="L17" s="202">
        <v>131.1</v>
      </c>
      <c r="M17" s="202">
        <v>27.21</v>
      </c>
      <c r="N17" s="202">
        <v>35.130000000000003</v>
      </c>
      <c r="O17" s="202">
        <v>0</v>
      </c>
      <c r="P17" s="202">
        <v>41.31</v>
      </c>
      <c r="Q17" s="202">
        <v>3.55</v>
      </c>
      <c r="R17" s="202">
        <v>6.94</v>
      </c>
      <c r="S17" s="202">
        <v>0</v>
      </c>
      <c r="T17" s="202">
        <v>0</v>
      </c>
      <c r="U17" s="202">
        <v>36.6</v>
      </c>
      <c r="V17" s="202">
        <v>3.37</v>
      </c>
      <c r="W17" s="202">
        <v>12.74</v>
      </c>
      <c r="X17" s="202">
        <v>43.86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2.89</v>
      </c>
      <c r="L18" s="202">
        <v>131.1</v>
      </c>
      <c r="M18" s="202">
        <v>27.21</v>
      </c>
      <c r="N18" s="202">
        <v>35.130000000000003</v>
      </c>
      <c r="O18" s="202">
        <v>0</v>
      </c>
      <c r="P18" s="202">
        <v>41.31</v>
      </c>
      <c r="Q18" s="202">
        <v>3.55</v>
      </c>
      <c r="R18" s="202">
        <v>6.94</v>
      </c>
      <c r="S18" s="202">
        <v>0</v>
      </c>
      <c r="T18" s="202">
        <v>0</v>
      </c>
      <c r="U18" s="202">
        <v>36.6</v>
      </c>
      <c r="V18" s="202">
        <v>3.37</v>
      </c>
      <c r="W18" s="202">
        <v>12.74</v>
      </c>
      <c r="X18" s="202">
        <v>43.86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2.89</v>
      </c>
      <c r="L19" s="202">
        <v>131.1</v>
      </c>
      <c r="M19" s="202">
        <v>27.21</v>
      </c>
      <c r="N19" s="202">
        <v>35.130000000000003</v>
      </c>
      <c r="O19" s="202">
        <v>0</v>
      </c>
      <c r="P19" s="202">
        <v>41.31</v>
      </c>
      <c r="Q19" s="202">
        <v>3.55</v>
      </c>
      <c r="R19" s="202">
        <v>6.94</v>
      </c>
      <c r="S19" s="202">
        <v>0</v>
      </c>
      <c r="T19" s="202">
        <v>0</v>
      </c>
      <c r="U19" s="202">
        <v>36.6</v>
      </c>
      <c r="V19" s="202">
        <v>3.37</v>
      </c>
      <c r="W19" s="202">
        <v>12.74</v>
      </c>
      <c r="X19" s="202">
        <v>43.86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2.89</v>
      </c>
      <c r="L20" s="202">
        <v>131.1</v>
      </c>
      <c r="M20" s="202">
        <v>27.21</v>
      </c>
      <c r="N20" s="202">
        <v>35.130000000000003</v>
      </c>
      <c r="O20" s="202">
        <v>0</v>
      </c>
      <c r="P20" s="202">
        <v>41.31</v>
      </c>
      <c r="Q20" s="202">
        <v>3.55</v>
      </c>
      <c r="R20" s="202">
        <v>6.94</v>
      </c>
      <c r="S20" s="202">
        <v>0</v>
      </c>
      <c r="T20" s="202">
        <v>0</v>
      </c>
      <c r="U20" s="202">
        <v>36.6</v>
      </c>
      <c r="V20" s="202">
        <v>3.37</v>
      </c>
      <c r="W20" s="202">
        <v>12.74</v>
      </c>
      <c r="X20" s="202">
        <v>43.86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2.89</v>
      </c>
      <c r="L21" s="202">
        <v>131.1</v>
      </c>
      <c r="M21" s="202">
        <v>27.21</v>
      </c>
      <c r="N21" s="202">
        <v>35.130000000000003</v>
      </c>
      <c r="O21" s="202">
        <v>0</v>
      </c>
      <c r="P21" s="202">
        <v>41.31</v>
      </c>
      <c r="Q21" s="202">
        <v>3.55</v>
      </c>
      <c r="R21" s="202">
        <v>6.94</v>
      </c>
      <c r="S21" s="202">
        <v>0</v>
      </c>
      <c r="T21" s="202">
        <v>0</v>
      </c>
      <c r="U21" s="202">
        <v>36.6</v>
      </c>
      <c r="V21" s="202">
        <v>3.37</v>
      </c>
      <c r="W21" s="202">
        <v>12.74</v>
      </c>
      <c r="X21" s="202">
        <v>43.86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2.89</v>
      </c>
      <c r="L22" s="202">
        <v>131.1</v>
      </c>
      <c r="M22" s="202">
        <v>27.21</v>
      </c>
      <c r="N22" s="202">
        <v>35.130000000000003</v>
      </c>
      <c r="O22" s="202">
        <v>0</v>
      </c>
      <c r="P22" s="202">
        <v>41.31</v>
      </c>
      <c r="Q22" s="202">
        <v>3.55</v>
      </c>
      <c r="R22" s="202">
        <v>6.94</v>
      </c>
      <c r="S22" s="202">
        <v>0</v>
      </c>
      <c r="T22" s="202">
        <v>0</v>
      </c>
      <c r="U22" s="202">
        <v>36.6</v>
      </c>
      <c r="V22" s="202">
        <v>3.37</v>
      </c>
      <c r="W22" s="202">
        <v>12.74</v>
      </c>
      <c r="X22" s="202">
        <v>43.86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2.89</v>
      </c>
      <c r="L23" s="202">
        <v>131.1</v>
      </c>
      <c r="M23" s="202">
        <v>27.21</v>
      </c>
      <c r="N23" s="202">
        <v>35.130000000000003</v>
      </c>
      <c r="O23" s="202">
        <v>0</v>
      </c>
      <c r="P23" s="202">
        <v>41.31</v>
      </c>
      <c r="Q23" s="202">
        <v>3.55</v>
      </c>
      <c r="R23" s="202">
        <v>6.94</v>
      </c>
      <c r="S23" s="202">
        <v>0</v>
      </c>
      <c r="T23" s="202">
        <v>0</v>
      </c>
      <c r="U23" s="202">
        <v>36.6</v>
      </c>
      <c r="V23" s="202">
        <v>3.37</v>
      </c>
      <c r="W23" s="202">
        <v>12.74</v>
      </c>
      <c r="X23" s="202">
        <v>43.86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7.71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2.89</v>
      </c>
      <c r="L24" s="202">
        <v>131.1</v>
      </c>
      <c r="M24" s="202">
        <v>27.21</v>
      </c>
      <c r="N24" s="202">
        <v>35.130000000000003</v>
      </c>
      <c r="O24" s="202">
        <v>0</v>
      </c>
      <c r="P24" s="202">
        <v>41.31</v>
      </c>
      <c r="Q24" s="202">
        <v>3.55</v>
      </c>
      <c r="R24" s="202">
        <v>6.94</v>
      </c>
      <c r="S24" s="202">
        <v>0</v>
      </c>
      <c r="T24" s="202">
        <v>0</v>
      </c>
      <c r="U24" s="202">
        <v>36.6</v>
      </c>
      <c r="V24" s="202">
        <v>3.37</v>
      </c>
      <c r="W24" s="202">
        <v>12.74</v>
      </c>
      <c r="X24" s="202">
        <v>43.86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7.71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2.89</v>
      </c>
      <c r="L25" s="202">
        <v>131.1</v>
      </c>
      <c r="M25" s="202">
        <v>27.21</v>
      </c>
      <c r="N25" s="202">
        <v>35.130000000000003</v>
      </c>
      <c r="O25" s="202">
        <v>0</v>
      </c>
      <c r="P25" s="202">
        <v>41.31</v>
      </c>
      <c r="Q25" s="202">
        <v>3.55</v>
      </c>
      <c r="R25" s="202">
        <v>6.94</v>
      </c>
      <c r="S25" s="202">
        <v>0</v>
      </c>
      <c r="T25" s="202">
        <v>0</v>
      </c>
      <c r="U25" s="202">
        <v>36.6</v>
      </c>
      <c r="V25" s="202">
        <v>3.37</v>
      </c>
      <c r="W25" s="202">
        <v>12.74</v>
      </c>
      <c r="X25" s="202">
        <v>43.86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2.89</v>
      </c>
      <c r="L26" s="202">
        <v>131.1</v>
      </c>
      <c r="M26" s="202">
        <v>27.21</v>
      </c>
      <c r="N26" s="202">
        <v>35.130000000000003</v>
      </c>
      <c r="O26" s="202">
        <v>0</v>
      </c>
      <c r="P26" s="202">
        <v>41.31</v>
      </c>
      <c r="Q26" s="202">
        <v>3.55</v>
      </c>
      <c r="R26" s="202">
        <v>6.94</v>
      </c>
      <c r="S26" s="202">
        <v>0</v>
      </c>
      <c r="T26" s="202">
        <v>0</v>
      </c>
      <c r="U26" s="202">
        <v>36.6</v>
      </c>
      <c r="V26" s="202">
        <v>3.37</v>
      </c>
      <c r="W26" s="202">
        <v>12.74</v>
      </c>
      <c r="X26" s="202">
        <v>43.86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2.89</v>
      </c>
      <c r="L27" s="202">
        <v>131.1</v>
      </c>
      <c r="M27" s="202">
        <v>27.21</v>
      </c>
      <c r="N27" s="202">
        <v>35.130000000000003</v>
      </c>
      <c r="O27" s="202">
        <v>0</v>
      </c>
      <c r="P27" s="202">
        <v>41.31</v>
      </c>
      <c r="Q27" s="202">
        <v>3.55</v>
      </c>
      <c r="R27" s="202">
        <v>6.94</v>
      </c>
      <c r="S27" s="202">
        <v>0</v>
      </c>
      <c r="T27" s="202">
        <v>0</v>
      </c>
      <c r="U27" s="202">
        <v>36.6</v>
      </c>
      <c r="V27" s="202">
        <v>3.37</v>
      </c>
      <c r="W27" s="202">
        <v>12.74</v>
      </c>
      <c r="X27" s="202">
        <v>43.86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7.71</v>
      </c>
      <c r="AR27" s="202">
        <v>4.97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2.89</v>
      </c>
      <c r="L28" s="202">
        <v>131.1</v>
      </c>
      <c r="M28" s="202">
        <v>27.21</v>
      </c>
      <c r="N28" s="202">
        <v>35.130000000000003</v>
      </c>
      <c r="O28" s="202">
        <v>0</v>
      </c>
      <c r="P28" s="202">
        <v>41.31</v>
      </c>
      <c r="Q28" s="202">
        <v>3.55</v>
      </c>
      <c r="R28" s="202">
        <v>6.94</v>
      </c>
      <c r="S28" s="202">
        <v>0</v>
      </c>
      <c r="T28" s="202">
        <v>0</v>
      </c>
      <c r="U28" s="202">
        <v>36.6</v>
      </c>
      <c r="V28" s="202">
        <v>3.37</v>
      </c>
      <c r="W28" s="202">
        <v>12.74</v>
      </c>
      <c r="X28" s="202">
        <v>43.86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7.71</v>
      </c>
      <c r="AR28" s="202">
        <v>11.53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2.89</v>
      </c>
      <c r="L29" s="202">
        <v>131.1</v>
      </c>
      <c r="M29" s="202">
        <v>27.21</v>
      </c>
      <c r="N29" s="202">
        <v>35.130000000000003</v>
      </c>
      <c r="O29" s="202">
        <v>0</v>
      </c>
      <c r="P29" s="202">
        <v>41.31</v>
      </c>
      <c r="Q29" s="202">
        <v>3.55</v>
      </c>
      <c r="R29" s="202">
        <v>6.94</v>
      </c>
      <c r="S29" s="202">
        <v>0</v>
      </c>
      <c r="T29" s="202">
        <v>0</v>
      </c>
      <c r="U29" s="202">
        <v>36.6</v>
      </c>
      <c r="V29" s="202">
        <v>3.37</v>
      </c>
      <c r="W29" s="202">
        <v>12.74</v>
      </c>
      <c r="X29" s="202">
        <v>43.86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7.71</v>
      </c>
      <c r="AR29" s="202">
        <v>19.45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2.89</v>
      </c>
      <c r="L30" s="202">
        <v>131.1</v>
      </c>
      <c r="M30" s="202">
        <v>27.21</v>
      </c>
      <c r="N30" s="202">
        <v>35.130000000000003</v>
      </c>
      <c r="O30" s="202">
        <v>0</v>
      </c>
      <c r="P30" s="202">
        <v>41.31</v>
      </c>
      <c r="Q30" s="202">
        <v>3.55</v>
      </c>
      <c r="R30" s="202">
        <v>6.94</v>
      </c>
      <c r="S30" s="202">
        <v>0</v>
      </c>
      <c r="T30" s="202">
        <v>0</v>
      </c>
      <c r="U30" s="202">
        <v>36.6</v>
      </c>
      <c r="V30" s="202">
        <v>3.37</v>
      </c>
      <c r="W30" s="202">
        <v>12.74</v>
      </c>
      <c r="X30" s="202">
        <v>43.86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7.71</v>
      </c>
      <c r="AR30" s="202">
        <v>19.7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2.89</v>
      </c>
      <c r="L31" s="202">
        <v>131.1</v>
      </c>
      <c r="M31" s="202">
        <v>27.21</v>
      </c>
      <c r="N31" s="202">
        <v>35.130000000000003</v>
      </c>
      <c r="O31" s="202">
        <v>0</v>
      </c>
      <c r="P31" s="202">
        <v>41.31</v>
      </c>
      <c r="Q31" s="202">
        <v>3.55</v>
      </c>
      <c r="R31" s="202">
        <v>6.94</v>
      </c>
      <c r="S31" s="202">
        <v>0</v>
      </c>
      <c r="T31" s="202">
        <v>0</v>
      </c>
      <c r="U31" s="202">
        <v>36.6</v>
      </c>
      <c r="V31" s="202">
        <v>3.37</v>
      </c>
      <c r="W31" s="202">
        <v>12.74</v>
      </c>
      <c r="X31" s="202">
        <v>43.86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7.71</v>
      </c>
      <c r="AR31" s="202">
        <v>20.2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2.89</v>
      </c>
      <c r="L32" s="202">
        <v>131.1</v>
      </c>
      <c r="M32" s="202">
        <v>27.21</v>
      </c>
      <c r="N32" s="202">
        <v>35.130000000000003</v>
      </c>
      <c r="O32" s="202">
        <v>0</v>
      </c>
      <c r="P32" s="202">
        <v>41.31</v>
      </c>
      <c r="Q32" s="202">
        <v>3.55</v>
      </c>
      <c r="R32" s="202">
        <v>6.94</v>
      </c>
      <c r="S32" s="202">
        <v>0</v>
      </c>
      <c r="T32" s="202">
        <v>0</v>
      </c>
      <c r="U32" s="202">
        <v>36.6</v>
      </c>
      <c r="V32" s="202">
        <v>3.37</v>
      </c>
      <c r="W32" s="202">
        <v>12.74</v>
      </c>
      <c r="X32" s="202">
        <v>43.86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7.71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2.89</v>
      </c>
      <c r="L33" s="202">
        <v>131.1</v>
      </c>
      <c r="M33" s="202">
        <v>27.21</v>
      </c>
      <c r="N33" s="202">
        <v>35.130000000000003</v>
      </c>
      <c r="O33" s="202">
        <v>0</v>
      </c>
      <c r="P33" s="202">
        <v>41.31</v>
      </c>
      <c r="Q33" s="202">
        <v>3.55</v>
      </c>
      <c r="R33" s="202">
        <v>6.94</v>
      </c>
      <c r="S33" s="202">
        <v>0</v>
      </c>
      <c r="T33" s="202">
        <v>0</v>
      </c>
      <c r="U33" s="202">
        <v>36.6</v>
      </c>
      <c r="V33" s="202">
        <v>3.37</v>
      </c>
      <c r="W33" s="202">
        <v>12.74</v>
      </c>
      <c r="X33" s="202">
        <v>43.86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7.71</v>
      </c>
      <c r="AR33" s="202">
        <v>22.4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2.89</v>
      </c>
      <c r="L34" s="202">
        <v>131.1</v>
      </c>
      <c r="M34" s="202">
        <v>27.21</v>
      </c>
      <c r="N34" s="202">
        <v>35.130000000000003</v>
      </c>
      <c r="O34" s="202">
        <v>0</v>
      </c>
      <c r="P34" s="202">
        <v>41.31</v>
      </c>
      <c r="Q34" s="202">
        <v>3.55</v>
      </c>
      <c r="R34" s="202">
        <v>6.94</v>
      </c>
      <c r="S34" s="202">
        <v>0</v>
      </c>
      <c r="T34" s="202">
        <v>0</v>
      </c>
      <c r="U34" s="202">
        <v>36.6</v>
      </c>
      <c r="V34" s="202">
        <v>3.37</v>
      </c>
      <c r="W34" s="202">
        <v>12.74</v>
      </c>
      <c r="X34" s="202">
        <v>43.86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7.71</v>
      </c>
      <c r="AR34" s="202">
        <v>22.9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2.89</v>
      </c>
      <c r="L35" s="202">
        <v>131.1</v>
      </c>
      <c r="M35" s="202">
        <v>27.21</v>
      </c>
      <c r="N35" s="202">
        <v>35.130000000000003</v>
      </c>
      <c r="O35" s="202">
        <v>0</v>
      </c>
      <c r="P35" s="202">
        <v>41.31</v>
      </c>
      <c r="Q35" s="202">
        <v>3.55</v>
      </c>
      <c r="R35" s="202">
        <v>6.94</v>
      </c>
      <c r="S35" s="202">
        <v>0</v>
      </c>
      <c r="T35" s="202">
        <v>0</v>
      </c>
      <c r="U35" s="202">
        <v>38.26</v>
      </c>
      <c r="V35" s="202">
        <v>3.37</v>
      </c>
      <c r="W35" s="202">
        <v>12.74</v>
      </c>
      <c r="X35" s="202">
        <v>43.86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19.28</v>
      </c>
      <c r="AQ35" s="202">
        <v>7.71</v>
      </c>
      <c r="AR35" s="202">
        <v>22.9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2.89</v>
      </c>
      <c r="L36" s="202">
        <v>131.1</v>
      </c>
      <c r="M36" s="202">
        <v>27.21</v>
      </c>
      <c r="N36" s="202">
        <v>35.130000000000003</v>
      </c>
      <c r="O36" s="202">
        <v>0</v>
      </c>
      <c r="P36" s="202">
        <v>41.31</v>
      </c>
      <c r="Q36" s="202">
        <v>3.55</v>
      </c>
      <c r="R36" s="202">
        <v>6.94</v>
      </c>
      <c r="S36" s="202">
        <v>0</v>
      </c>
      <c r="T36" s="202">
        <v>0</v>
      </c>
      <c r="U36" s="202">
        <v>40.76</v>
      </c>
      <c r="V36" s="202">
        <v>3.37</v>
      </c>
      <c r="W36" s="202">
        <v>12.74</v>
      </c>
      <c r="X36" s="202">
        <v>43.86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19.28</v>
      </c>
      <c r="AQ36" s="202">
        <v>7.71</v>
      </c>
      <c r="AR36" s="202">
        <v>22.9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2.89</v>
      </c>
      <c r="L37" s="202">
        <v>131.11000000000001</v>
      </c>
      <c r="M37" s="202">
        <v>27.21</v>
      </c>
      <c r="N37" s="202">
        <v>35.130000000000003</v>
      </c>
      <c r="O37" s="202">
        <v>0</v>
      </c>
      <c r="P37" s="202">
        <v>41.31</v>
      </c>
      <c r="Q37" s="202">
        <v>3.55</v>
      </c>
      <c r="R37" s="202">
        <v>6.94</v>
      </c>
      <c r="S37" s="202">
        <v>0</v>
      </c>
      <c r="T37" s="202">
        <v>0</v>
      </c>
      <c r="U37" s="202">
        <v>42.7</v>
      </c>
      <c r="V37" s="202">
        <v>3.37</v>
      </c>
      <c r="W37" s="202">
        <v>12.74</v>
      </c>
      <c r="X37" s="202">
        <v>43.86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19.510000000000002</v>
      </c>
      <c r="AQ37" s="202">
        <v>7.71</v>
      </c>
      <c r="AR37" s="202">
        <v>23.2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2.89</v>
      </c>
      <c r="L38" s="202">
        <v>131.11000000000001</v>
      </c>
      <c r="M38" s="202">
        <v>27.21</v>
      </c>
      <c r="N38" s="202">
        <v>35.130000000000003</v>
      </c>
      <c r="O38" s="202">
        <v>0</v>
      </c>
      <c r="P38" s="202">
        <v>41.31</v>
      </c>
      <c r="Q38" s="202">
        <v>3.55</v>
      </c>
      <c r="R38" s="202">
        <v>6.94</v>
      </c>
      <c r="S38" s="202">
        <v>0</v>
      </c>
      <c r="T38" s="202">
        <v>0</v>
      </c>
      <c r="U38" s="202">
        <v>43.95</v>
      </c>
      <c r="V38" s="202">
        <v>3.37</v>
      </c>
      <c r="W38" s="202">
        <v>12.74</v>
      </c>
      <c r="X38" s="202">
        <v>43.86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19.510000000000002</v>
      </c>
      <c r="AQ38" s="202">
        <v>7.71</v>
      </c>
      <c r="AR38" s="202">
        <v>23.2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2.89</v>
      </c>
      <c r="L39" s="202">
        <v>131.11000000000001</v>
      </c>
      <c r="M39" s="202">
        <v>27.21</v>
      </c>
      <c r="N39" s="202">
        <v>35.130000000000003</v>
      </c>
      <c r="O39" s="202">
        <v>0</v>
      </c>
      <c r="P39" s="202">
        <v>41.31</v>
      </c>
      <c r="Q39" s="202">
        <v>3.55</v>
      </c>
      <c r="R39" s="202">
        <v>6.94</v>
      </c>
      <c r="S39" s="202">
        <v>0</v>
      </c>
      <c r="T39" s="202">
        <v>0</v>
      </c>
      <c r="U39" s="202">
        <v>44.78</v>
      </c>
      <c r="V39" s="202">
        <v>3.37</v>
      </c>
      <c r="W39" s="202">
        <v>13.23</v>
      </c>
      <c r="X39" s="202">
        <v>43.86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7.71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2.89</v>
      </c>
      <c r="L40" s="202">
        <v>131.11000000000001</v>
      </c>
      <c r="M40" s="202">
        <v>27.21</v>
      </c>
      <c r="N40" s="202">
        <v>35.130000000000003</v>
      </c>
      <c r="O40" s="202">
        <v>0</v>
      </c>
      <c r="P40" s="202">
        <v>41.31</v>
      </c>
      <c r="Q40" s="202">
        <v>3.55</v>
      </c>
      <c r="R40" s="202">
        <v>6.94</v>
      </c>
      <c r="S40" s="202">
        <v>0</v>
      </c>
      <c r="T40" s="202">
        <v>0</v>
      </c>
      <c r="U40" s="202">
        <v>45.61</v>
      </c>
      <c r="V40" s="202">
        <v>3.37</v>
      </c>
      <c r="W40" s="202">
        <v>13.79</v>
      </c>
      <c r="X40" s="202">
        <v>43.86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19.28</v>
      </c>
      <c r="AQ40" s="202">
        <v>7.71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2.89</v>
      </c>
      <c r="L41" s="202">
        <v>131.11000000000001</v>
      </c>
      <c r="M41" s="202">
        <v>27.21</v>
      </c>
      <c r="N41" s="202">
        <v>35.130000000000003</v>
      </c>
      <c r="O41" s="202">
        <v>0</v>
      </c>
      <c r="P41" s="202">
        <v>41.31</v>
      </c>
      <c r="Q41" s="202">
        <v>3.55</v>
      </c>
      <c r="R41" s="202">
        <v>6.94</v>
      </c>
      <c r="S41" s="202">
        <v>0</v>
      </c>
      <c r="T41" s="202">
        <v>0</v>
      </c>
      <c r="U41" s="202">
        <v>46.44</v>
      </c>
      <c r="V41" s="202">
        <v>3.37</v>
      </c>
      <c r="W41" s="202">
        <v>13.47</v>
      </c>
      <c r="X41" s="202">
        <v>43.86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7.71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2.89</v>
      </c>
      <c r="L42" s="202">
        <v>131.11000000000001</v>
      </c>
      <c r="M42" s="202">
        <v>27.21</v>
      </c>
      <c r="N42" s="202">
        <v>35.130000000000003</v>
      </c>
      <c r="O42" s="202">
        <v>0</v>
      </c>
      <c r="P42" s="202">
        <v>41.31</v>
      </c>
      <c r="Q42" s="202">
        <v>3.55</v>
      </c>
      <c r="R42" s="202">
        <v>6.94</v>
      </c>
      <c r="S42" s="202">
        <v>0</v>
      </c>
      <c r="T42" s="202">
        <v>0</v>
      </c>
      <c r="U42" s="202">
        <v>47.27</v>
      </c>
      <c r="V42" s="202">
        <v>3.37</v>
      </c>
      <c r="W42" s="202">
        <v>13.47</v>
      </c>
      <c r="X42" s="202">
        <v>43.86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7.71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2.89</v>
      </c>
      <c r="L43" s="202">
        <v>131.11000000000001</v>
      </c>
      <c r="M43" s="202">
        <v>27.21</v>
      </c>
      <c r="N43" s="202">
        <v>35.130000000000003</v>
      </c>
      <c r="O43" s="202">
        <v>0</v>
      </c>
      <c r="P43" s="202">
        <v>41.31</v>
      </c>
      <c r="Q43" s="202">
        <v>3.55</v>
      </c>
      <c r="R43" s="202">
        <v>6.94</v>
      </c>
      <c r="S43" s="202">
        <v>0</v>
      </c>
      <c r="T43" s="202">
        <v>0</v>
      </c>
      <c r="U43" s="202">
        <v>47.41</v>
      </c>
      <c r="V43" s="202">
        <v>3.37</v>
      </c>
      <c r="W43" s="202">
        <v>13.47</v>
      </c>
      <c r="X43" s="202">
        <v>43.86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7.71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2.89</v>
      </c>
      <c r="L44" s="202">
        <v>131.11000000000001</v>
      </c>
      <c r="M44" s="202">
        <v>27.21</v>
      </c>
      <c r="N44" s="202">
        <v>35.130000000000003</v>
      </c>
      <c r="O44" s="202">
        <v>0</v>
      </c>
      <c r="P44" s="202">
        <v>41.31</v>
      </c>
      <c r="Q44" s="202">
        <v>3.55</v>
      </c>
      <c r="R44" s="202">
        <v>6.94</v>
      </c>
      <c r="S44" s="202">
        <v>0</v>
      </c>
      <c r="T44" s="202">
        <v>0</v>
      </c>
      <c r="U44" s="202">
        <v>47.41</v>
      </c>
      <c r="V44" s="202">
        <v>3.37</v>
      </c>
      <c r="W44" s="202">
        <v>13.47</v>
      </c>
      <c r="X44" s="202">
        <v>43.86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7.71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2.89</v>
      </c>
      <c r="L45" s="202">
        <v>131.11000000000001</v>
      </c>
      <c r="M45" s="202">
        <v>27.21</v>
      </c>
      <c r="N45" s="202">
        <v>35.130000000000003</v>
      </c>
      <c r="O45" s="202">
        <v>0</v>
      </c>
      <c r="P45" s="202">
        <v>41.31</v>
      </c>
      <c r="Q45" s="202">
        <v>3.55</v>
      </c>
      <c r="R45" s="202">
        <v>6.94</v>
      </c>
      <c r="S45" s="202">
        <v>0</v>
      </c>
      <c r="T45" s="202">
        <v>0</v>
      </c>
      <c r="U45" s="202">
        <v>47.41</v>
      </c>
      <c r="V45" s="202">
        <v>3.37</v>
      </c>
      <c r="W45" s="202">
        <v>13.47</v>
      </c>
      <c r="X45" s="202">
        <v>43.86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7.71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2.89</v>
      </c>
      <c r="L46" s="202">
        <v>131.11000000000001</v>
      </c>
      <c r="M46" s="202">
        <v>27.21</v>
      </c>
      <c r="N46" s="202">
        <v>35.130000000000003</v>
      </c>
      <c r="O46" s="202">
        <v>0</v>
      </c>
      <c r="P46" s="202">
        <v>41.31</v>
      </c>
      <c r="Q46" s="202">
        <v>3.55</v>
      </c>
      <c r="R46" s="202">
        <v>6.94</v>
      </c>
      <c r="S46" s="202">
        <v>0</v>
      </c>
      <c r="T46" s="202">
        <v>0</v>
      </c>
      <c r="U46" s="202">
        <v>47.41</v>
      </c>
      <c r="V46" s="202">
        <v>3.37</v>
      </c>
      <c r="W46" s="202">
        <v>13.47</v>
      </c>
      <c r="X46" s="202">
        <v>43.86</v>
      </c>
      <c r="Y46" s="202">
        <v>0</v>
      </c>
      <c r="Z46">
        <v>0</v>
      </c>
      <c r="AA46" s="202">
        <v>10.7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7.71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2.89</v>
      </c>
      <c r="L47" s="202">
        <v>131.11000000000001</v>
      </c>
      <c r="M47" s="202">
        <v>27.21</v>
      </c>
      <c r="N47" s="202">
        <v>35.130000000000003</v>
      </c>
      <c r="O47" s="202">
        <v>0</v>
      </c>
      <c r="P47" s="202">
        <v>41.31</v>
      </c>
      <c r="Q47" s="202">
        <v>3.55</v>
      </c>
      <c r="R47" s="202">
        <v>6.94</v>
      </c>
      <c r="S47" s="202">
        <v>0</v>
      </c>
      <c r="T47" s="202">
        <v>0</v>
      </c>
      <c r="U47" s="202">
        <v>47.1</v>
      </c>
      <c r="V47" s="202">
        <v>3.37</v>
      </c>
      <c r="W47" s="202">
        <v>13.47</v>
      </c>
      <c r="X47" s="202">
        <v>43.86</v>
      </c>
      <c r="Y47" s="202">
        <v>0</v>
      </c>
      <c r="Z47">
        <v>0</v>
      </c>
      <c r="AA47" s="202">
        <v>10.4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7.71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2.89</v>
      </c>
      <c r="L48" s="202">
        <v>131.11000000000001</v>
      </c>
      <c r="M48" s="202">
        <v>27.21</v>
      </c>
      <c r="N48" s="202">
        <v>35.130000000000003</v>
      </c>
      <c r="O48" s="202">
        <v>0</v>
      </c>
      <c r="P48" s="202">
        <v>41.31</v>
      </c>
      <c r="Q48" s="202">
        <v>3.55</v>
      </c>
      <c r="R48" s="202">
        <v>6.94</v>
      </c>
      <c r="S48" s="202">
        <v>0</v>
      </c>
      <c r="T48" s="202">
        <v>0</v>
      </c>
      <c r="U48" s="202">
        <v>47.1</v>
      </c>
      <c r="V48" s="202">
        <v>3.37</v>
      </c>
      <c r="W48" s="202">
        <v>13.47</v>
      </c>
      <c r="X48" s="202">
        <v>43.86</v>
      </c>
      <c r="Y48" s="202">
        <v>0</v>
      </c>
      <c r="Z48">
        <v>0</v>
      </c>
      <c r="AA48" s="202">
        <v>10.4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7.71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2.89</v>
      </c>
      <c r="L49" s="202">
        <v>131.1</v>
      </c>
      <c r="M49" s="202">
        <v>27.21</v>
      </c>
      <c r="N49" s="202">
        <v>35.130000000000003</v>
      </c>
      <c r="O49" s="202">
        <v>0</v>
      </c>
      <c r="P49" s="202">
        <v>41.31</v>
      </c>
      <c r="Q49" s="202">
        <v>3.55</v>
      </c>
      <c r="R49" s="202">
        <v>6.94</v>
      </c>
      <c r="S49" s="202">
        <v>0</v>
      </c>
      <c r="T49" s="202">
        <v>0</v>
      </c>
      <c r="U49" s="202">
        <v>47.1</v>
      </c>
      <c r="V49" s="202">
        <v>3.37</v>
      </c>
      <c r="W49" s="202">
        <v>13.47</v>
      </c>
      <c r="X49" s="202">
        <v>43.86</v>
      </c>
      <c r="Y49" s="202">
        <v>0</v>
      </c>
      <c r="Z49">
        <v>0</v>
      </c>
      <c r="AA49" s="202">
        <v>10.4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7.71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2.89</v>
      </c>
      <c r="L50" s="202">
        <v>131.1</v>
      </c>
      <c r="M50" s="202">
        <v>27.21</v>
      </c>
      <c r="N50" s="202">
        <v>35.130000000000003</v>
      </c>
      <c r="O50" s="202">
        <v>0</v>
      </c>
      <c r="P50" s="202">
        <v>41.31</v>
      </c>
      <c r="Q50" s="202">
        <v>3.55</v>
      </c>
      <c r="R50" s="202">
        <v>6.94</v>
      </c>
      <c r="S50" s="202">
        <v>0</v>
      </c>
      <c r="T50" s="202">
        <v>0</v>
      </c>
      <c r="U50" s="202">
        <v>47.1</v>
      </c>
      <c r="V50" s="202">
        <v>3.37</v>
      </c>
      <c r="W50" s="202">
        <v>13.47</v>
      </c>
      <c r="X50" s="202">
        <v>43.86</v>
      </c>
      <c r="Y50" s="202">
        <v>0</v>
      </c>
      <c r="Z50">
        <v>0</v>
      </c>
      <c r="AA50" s="202">
        <v>10.4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7.71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2.89</v>
      </c>
      <c r="L51" s="202">
        <v>131.1</v>
      </c>
      <c r="M51" s="202">
        <v>27.21</v>
      </c>
      <c r="N51" s="202">
        <v>35.130000000000003</v>
      </c>
      <c r="O51" s="202">
        <v>0</v>
      </c>
      <c r="P51" s="202">
        <v>41.31</v>
      </c>
      <c r="Q51" s="202">
        <v>3.55</v>
      </c>
      <c r="R51" s="202">
        <v>6.94</v>
      </c>
      <c r="S51" s="202">
        <v>0</v>
      </c>
      <c r="T51" s="202">
        <v>0</v>
      </c>
      <c r="U51" s="202">
        <v>47.1</v>
      </c>
      <c r="V51" s="202">
        <v>3.37</v>
      </c>
      <c r="W51" s="202">
        <v>13.47</v>
      </c>
      <c r="X51" s="202">
        <v>43.86</v>
      </c>
      <c r="Y51" s="202">
        <v>0</v>
      </c>
      <c r="Z51">
        <v>0</v>
      </c>
      <c r="AA51" s="202">
        <v>10.4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7.71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2.89</v>
      </c>
      <c r="L52" s="202">
        <v>131.1</v>
      </c>
      <c r="M52" s="202">
        <v>27.21</v>
      </c>
      <c r="N52" s="202">
        <v>35.130000000000003</v>
      </c>
      <c r="O52" s="202">
        <v>0</v>
      </c>
      <c r="P52" s="202">
        <v>41.31</v>
      </c>
      <c r="Q52" s="202">
        <v>3.55</v>
      </c>
      <c r="R52" s="202">
        <v>6.94</v>
      </c>
      <c r="S52" s="202">
        <v>0</v>
      </c>
      <c r="T52" s="202">
        <v>0</v>
      </c>
      <c r="U52" s="202">
        <v>47.1</v>
      </c>
      <c r="V52" s="202">
        <v>3.37</v>
      </c>
      <c r="W52" s="202">
        <v>13.47</v>
      </c>
      <c r="X52" s="202">
        <v>43.86</v>
      </c>
      <c r="Y52" s="202">
        <v>0</v>
      </c>
      <c r="Z52">
        <v>0</v>
      </c>
      <c r="AA52" s="202">
        <v>10.4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7.71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2.89</v>
      </c>
      <c r="L53" s="202">
        <v>131.11000000000001</v>
      </c>
      <c r="M53" s="202">
        <v>27.21</v>
      </c>
      <c r="N53" s="202">
        <v>35.130000000000003</v>
      </c>
      <c r="O53" s="202">
        <v>0</v>
      </c>
      <c r="P53" s="202">
        <v>41.31</v>
      </c>
      <c r="Q53" s="202">
        <v>3.55</v>
      </c>
      <c r="R53" s="202">
        <v>6.94</v>
      </c>
      <c r="S53" s="202">
        <v>0</v>
      </c>
      <c r="T53" s="202">
        <v>0</v>
      </c>
      <c r="U53" s="202">
        <v>47.1</v>
      </c>
      <c r="V53" s="202">
        <v>3.37</v>
      </c>
      <c r="W53" s="202">
        <v>13.47</v>
      </c>
      <c r="X53" s="202">
        <v>43.86</v>
      </c>
      <c r="Y53" s="202">
        <v>0</v>
      </c>
      <c r="Z53">
        <v>0</v>
      </c>
      <c r="AA53" s="202">
        <v>10.4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19.28</v>
      </c>
      <c r="AQ53" s="202">
        <v>7.71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2.89</v>
      </c>
      <c r="L54" s="202">
        <v>131.11000000000001</v>
      </c>
      <c r="M54" s="202">
        <v>27.21</v>
      </c>
      <c r="N54" s="202">
        <v>35.130000000000003</v>
      </c>
      <c r="O54" s="202">
        <v>0</v>
      </c>
      <c r="P54" s="202">
        <v>41.31</v>
      </c>
      <c r="Q54" s="202">
        <v>3.55</v>
      </c>
      <c r="R54" s="202">
        <v>6.94</v>
      </c>
      <c r="S54" s="202">
        <v>0</v>
      </c>
      <c r="T54" s="202">
        <v>0</v>
      </c>
      <c r="U54" s="202">
        <v>47.1</v>
      </c>
      <c r="V54" s="202">
        <v>3.37</v>
      </c>
      <c r="W54" s="202">
        <v>13.47</v>
      </c>
      <c r="X54" s="202">
        <v>43.86</v>
      </c>
      <c r="Y54" s="202">
        <v>0</v>
      </c>
      <c r="Z54">
        <v>0</v>
      </c>
      <c r="AA54" s="202">
        <v>10.4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19.28</v>
      </c>
      <c r="AQ54" s="202">
        <v>7.71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2.89</v>
      </c>
      <c r="L55" s="202">
        <v>131.11000000000001</v>
      </c>
      <c r="M55" s="202">
        <v>27.21</v>
      </c>
      <c r="N55" s="202">
        <v>35.130000000000003</v>
      </c>
      <c r="O55" s="202">
        <v>0</v>
      </c>
      <c r="P55" s="202">
        <v>41.31</v>
      </c>
      <c r="Q55" s="202">
        <v>3.55</v>
      </c>
      <c r="R55" s="202">
        <v>6.94</v>
      </c>
      <c r="S55" s="202">
        <v>0</v>
      </c>
      <c r="T55" s="202">
        <v>0</v>
      </c>
      <c r="U55" s="202">
        <v>47.1</v>
      </c>
      <c r="V55" s="202">
        <v>3.37</v>
      </c>
      <c r="W55" s="202">
        <v>13.47</v>
      </c>
      <c r="X55" s="202">
        <v>43.86</v>
      </c>
      <c r="Y55" s="202">
        <v>0</v>
      </c>
      <c r="Z55">
        <v>0</v>
      </c>
      <c r="AA55" s="202">
        <v>10.4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7.71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2.89</v>
      </c>
      <c r="L56" s="202">
        <v>131.11000000000001</v>
      </c>
      <c r="M56" s="202">
        <v>27.21</v>
      </c>
      <c r="N56" s="202">
        <v>35.130000000000003</v>
      </c>
      <c r="O56" s="202">
        <v>0</v>
      </c>
      <c r="P56" s="202">
        <v>41.31</v>
      </c>
      <c r="Q56" s="202">
        <v>3.55</v>
      </c>
      <c r="R56" s="202">
        <v>6.94</v>
      </c>
      <c r="S56" s="202">
        <v>0</v>
      </c>
      <c r="T56" s="202">
        <v>0</v>
      </c>
      <c r="U56" s="202">
        <v>47.1</v>
      </c>
      <c r="V56" s="202">
        <v>3.37</v>
      </c>
      <c r="W56" s="202">
        <v>13.47</v>
      </c>
      <c r="X56" s="202">
        <v>43.86</v>
      </c>
      <c r="Y56" s="202">
        <v>0</v>
      </c>
      <c r="Z56">
        <v>0</v>
      </c>
      <c r="AA56" s="202">
        <v>10.09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7.71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2.89</v>
      </c>
      <c r="L57" s="202">
        <v>131.11000000000001</v>
      </c>
      <c r="M57" s="202">
        <v>27.21</v>
      </c>
      <c r="N57" s="202">
        <v>35.130000000000003</v>
      </c>
      <c r="O57" s="202">
        <v>0</v>
      </c>
      <c r="P57" s="202">
        <v>41.31</v>
      </c>
      <c r="Q57" s="202">
        <v>3.55</v>
      </c>
      <c r="R57" s="202">
        <v>6.94</v>
      </c>
      <c r="S57" s="202">
        <v>0</v>
      </c>
      <c r="T57" s="202">
        <v>0</v>
      </c>
      <c r="U57" s="202">
        <v>47.1</v>
      </c>
      <c r="V57" s="202">
        <v>3.37</v>
      </c>
      <c r="W57" s="202">
        <v>13.47</v>
      </c>
      <c r="X57" s="202">
        <v>43.86</v>
      </c>
      <c r="Y57" s="202">
        <v>0</v>
      </c>
      <c r="Z57">
        <v>0</v>
      </c>
      <c r="AA57" s="202">
        <v>10.09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7.71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2.89</v>
      </c>
      <c r="L58" s="202">
        <v>131.11000000000001</v>
      </c>
      <c r="M58" s="202">
        <v>27.21</v>
      </c>
      <c r="N58" s="202">
        <v>35.130000000000003</v>
      </c>
      <c r="O58" s="202">
        <v>0</v>
      </c>
      <c r="P58" s="202">
        <v>41.31</v>
      </c>
      <c r="Q58" s="202">
        <v>3.55</v>
      </c>
      <c r="R58" s="202">
        <v>6.94</v>
      </c>
      <c r="S58" s="202">
        <v>0</v>
      </c>
      <c r="T58" s="202">
        <v>0</v>
      </c>
      <c r="U58" s="202">
        <v>47.1</v>
      </c>
      <c r="V58" s="202">
        <v>3.37</v>
      </c>
      <c r="W58" s="202">
        <v>13.47</v>
      </c>
      <c r="X58" s="202">
        <v>43.86</v>
      </c>
      <c r="Y58" s="202">
        <v>0</v>
      </c>
      <c r="Z58">
        <v>0</v>
      </c>
      <c r="AA58" s="202">
        <v>10.09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7.71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2.89</v>
      </c>
      <c r="L59" s="202">
        <v>131.11000000000001</v>
      </c>
      <c r="M59" s="202">
        <v>27.21</v>
      </c>
      <c r="N59" s="202">
        <v>35.130000000000003</v>
      </c>
      <c r="O59" s="202">
        <v>0</v>
      </c>
      <c r="P59" s="202">
        <v>41.31</v>
      </c>
      <c r="Q59" s="202">
        <v>3.55</v>
      </c>
      <c r="R59" s="202">
        <v>6.94</v>
      </c>
      <c r="S59" s="202">
        <v>0</v>
      </c>
      <c r="T59" s="202">
        <v>0</v>
      </c>
      <c r="U59" s="202">
        <v>47.1</v>
      </c>
      <c r="V59" s="202">
        <v>3.37</v>
      </c>
      <c r="W59" s="202">
        <v>13.47</v>
      </c>
      <c r="X59" s="202">
        <v>43.86</v>
      </c>
      <c r="Y59" s="202">
        <v>0</v>
      </c>
      <c r="Z59">
        <v>0</v>
      </c>
      <c r="AA59" s="202">
        <v>10.09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7.71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2.89</v>
      </c>
      <c r="L60" s="202">
        <v>131.11000000000001</v>
      </c>
      <c r="M60" s="202">
        <v>27.21</v>
      </c>
      <c r="N60" s="202">
        <v>35.130000000000003</v>
      </c>
      <c r="O60" s="202">
        <v>0</v>
      </c>
      <c r="P60" s="202">
        <v>41.31</v>
      </c>
      <c r="Q60" s="202">
        <v>3.55</v>
      </c>
      <c r="R60" s="202">
        <v>6.94</v>
      </c>
      <c r="S60" s="202">
        <v>0</v>
      </c>
      <c r="T60" s="202">
        <v>0</v>
      </c>
      <c r="U60" s="202">
        <v>47.1</v>
      </c>
      <c r="V60" s="202">
        <v>3.37</v>
      </c>
      <c r="W60" s="202">
        <v>13.47</v>
      </c>
      <c r="X60" s="202">
        <v>43.86</v>
      </c>
      <c r="Y60" s="202">
        <v>0</v>
      </c>
      <c r="Z60">
        <v>0</v>
      </c>
      <c r="AA60" s="202">
        <v>10.09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19.28</v>
      </c>
      <c r="AQ60" s="202">
        <v>7.71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2.86</v>
      </c>
      <c r="L61" s="202">
        <v>131.1</v>
      </c>
      <c r="M61" s="202">
        <v>27.21</v>
      </c>
      <c r="N61" s="202">
        <v>35.130000000000003</v>
      </c>
      <c r="O61" s="202">
        <v>0</v>
      </c>
      <c r="P61" s="202">
        <v>41.31</v>
      </c>
      <c r="Q61" s="202">
        <v>3.55</v>
      </c>
      <c r="R61" s="202">
        <v>6.94</v>
      </c>
      <c r="S61" s="202">
        <v>0</v>
      </c>
      <c r="T61" s="202">
        <v>0</v>
      </c>
      <c r="U61" s="202">
        <v>47.1</v>
      </c>
      <c r="V61" s="202">
        <v>3.37</v>
      </c>
      <c r="W61" s="202">
        <v>13.47</v>
      </c>
      <c r="X61" s="202">
        <v>43.86</v>
      </c>
      <c r="Y61" s="202">
        <v>0</v>
      </c>
      <c r="Z61">
        <v>0</v>
      </c>
      <c r="AA61" s="202">
        <v>10.09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55.24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7.71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2.89</v>
      </c>
      <c r="L62" s="202">
        <v>131.1</v>
      </c>
      <c r="M62" s="202">
        <v>27.21</v>
      </c>
      <c r="N62" s="202">
        <v>35.130000000000003</v>
      </c>
      <c r="O62" s="202">
        <v>0</v>
      </c>
      <c r="P62" s="202">
        <v>41.31</v>
      </c>
      <c r="Q62" s="202">
        <v>3.55</v>
      </c>
      <c r="R62" s="202">
        <v>6.94</v>
      </c>
      <c r="S62" s="202">
        <v>0</v>
      </c>
      <c r="T62" s="202">
        <v>0</v>
      </c>
      <c r="U62" s="202">
        <v>47.1</v>
      </c>
      <c r="V62" s="202">
        <v>3.37</v>
      </c>
      <c r="W62" s="202">
        <v>13.47</v>
      </c>
      <c r="X62" s="202">
        <v>43.86</v>
      </c>
      <c r="Y62" s="202">
        <v>0</v>
      </c>
      <c r="Z62">
        <v>0</v>
      </c>
      <c r="AA62" s="202">
        <v>10.09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55.24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7.71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2.89</v>
      </c>
      <c r="L63" s="202">
        <v>131.1</v>
      </c>
      <c r="M63" s="202">
        <v>27.21</v>
      </c>
      <c r="N63" s="202">
        <v>35.130000000000003</v>
      </c>
      <c r="O63" s="202">
        <v>0</v>
      </c>
      <c r="P63" s="202">
        <v>41.31</v>
      </c>
      <c r="Q63" s="202">
        <v>3.55</v>
      </c>
      <c r="R63" s="202">
        <v>6.94</v>
      </c>
      <c r="S63" s="202">
        <v>0</v>
      </c>
      <c r="T63" s="202">
        <v>0</v>
      </c>
      <c r="U63" s="202">
        <v>47.1</v>
      </c>
      <c r="V63" s="202">
        <v>3.37</v>
      </c>
      <c r="W63" s="202">
        <v>13.47</v>
      </c>
      <c r="X63" s="202">
        <v>43.86</v>
      </c>
      <c r="Y63" s="202">
        <v>0</v>
      </c>
      <c r="Z63">
        <v>0</v>
      </c>
      <c r="AA63" s="202">
        <v>10.09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55.24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19.28</v>
      </c>
      <c r="AQ63" s="202">
        <v>7.71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2.89</v>
      </c>
      <c r="L64" s="202">
        <v>131.1</v>
      </c>
      <c r="M64" s="202">
        <v>27.21</v>
      </c>
      <c r="N64" s="202">
        <v>35.130000000000003</v>
      </c>
      <c r="O64" s="202">
        <v>0</v>
      </c>
      <c r="P64" s="202">
        <v>41.31</v>
      </c>
      <c r="Q64" s="202">
        <v>3.55</v>
      </c>
      <c r="R64" s="202">
        <v>6.94</v>
      </c>
      <c r="S64" s="202">
        <v>0</v>
      </c>
      <c r="T64" s="202">
        <v>0</v>
      </c>
      <c r="U64" s="202">
        <v>47.1</v>
      </c>
      <c r="V64" s="202">
        <v>3.37</v>
      </c>
      <c r="W64" s="202">
        <v>13.47</v>
      </c>
      <c r="X64" s="202">
        <v>43.86</v>
      </c>
      <c r="Y64" s="202">
        <v>0</v>
      </c>
      <c r="Z64">
        <v>0</v>
      </c>
      <c r="AA64" s="202">
        <v>10.09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55.24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19.28</v>
      </c>
      <c r="AQ64" s="202">
        <v>7.71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2.89</v>
      </c>
      <c r="L65" s="202">
        <v>131.1</v>
      </c>
      <c r="M65" s="202">
        <v>27.21</v>
      </c>
      <c r="N65" s="202">
        <v>35.130000000000003</v>
      </c>
      <c r="O65" s="202">
        <v>0</v>
      </c>
      <c r="P65" s="202">
        <v>41.31</v>
      </c>
      <c r="Q65" s="202">
        <v>3.55</v>
      </c>
      <c r="R65" s="202">
        <v>6.94</v>
      </c>
      <c r="S65" s="202">
        <v>0</v>
      </c>
      <c r="T65" s="202">
        <v>0</v>
      </c>
      <c r="U65" s="202">
        <v>47.1</v>
      </c>
      <c r="V65" s="202">
        <v>3.37</v>
      </c>
      <c r="W65" s="202">
        <v>13.47</v>
      </c>
      <c r="X65" s="202">
        <v>43.86</v>
      </c>
      <c r="Y65" s="202">
        <v>0</v>
      </c>
      <c r="Z65">
        <v>0</v>
      </c>
      <c r="AA65" s="202">
        <v>10.09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55.24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19.28</v>
      </c>
      <c r="AQ65" s="202">
        <v>7.71</v>
      </c>
      <c r="AR65" s="202">
        <v>24.7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2.89</v>
      </c>
      <c r="L66" s="202">
        <v>131.1</v>
      </c>
      <c r="M66" s="202">
        <v>27.21</v>
      </c>
      <c r="N66" s="202">
        <v>35.130000000000003</v>
      </c>
      <c r="O66" s="202">
        <v>0</v>
      </c>
      <c r="P66" s="202">
        <v>41.31</v>
      </c>
      <c r="Q66" s="202">
        <v>3.55</v>
      </c>
      <c r="R66" s="202">
        <v>6.94</v>
      </c>
      <c r="S66" s="202">
        <v>0</v>
      </c>
      <c r="T66" s="202">
        <v>0</v>
      </c>
      <c r="U66" s="202">
        <v>47.1</v>
      </c>
      <c r="V66" s="202">
        <v>3.37</v>
      </c>
      <c r="W66" s="202">
        <v>13.47</v>
      </c>
      <c r="X66" s="202">
        <v>43.86</v>
      </c>
      <c r="Y66" s="202">
        <v>0</v>
      </c>
      <c r="Z66">
        <v>0</v>
      </c>
      <c r="AA66" s="202">
        <v>10.09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55.24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19.28</v>
      </c>
      <c r="AQ66" s="202">
        <v>7.71</v>
      </c>
      <c r="AR66" s="202">
        <v>24.7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2.89</v>
      </c>
      <c r="L67" s="202">
        <v>131.1</v>
      </c>
      <c r="M67" s="202">
        <v>27.21</v>
      </c>
      <c r="N67" s="202">
        <v>35.130000000000003</v>
      </c>
      <c r="O67" s="202">
        <v>0</v>
      </c>
      <c r="P67" s="202">
        <v>41.31</v>
      </c>
      <c r="Q67" s="202">
        <v>3.55</v>
      </c>
      <c r="R67" s="202">
        <v>6.94</v>
      </c>
      <c r="S67" s="202">
        <v>0</v>
      </c>
      <c r="T67" s="202">
        <v>0</v>
      </c>
      <c r="U67" s="202">
        <v>47.1</v>
      </c>
      <c r="V67" s="202">
        <v>3.37</v>
      </c>
      <c r="W67" s="202">
        <v>13.47</v>
      </c>
      <c r="X67" s="202">
        <v>43.86</v>
      </c>
      <c r="Y67" s="202">
        <v>0</v>
      </c>
      <c r="Z67">
        <v>0</v>
      </c>
      <c r="AA67" s="202">
        <v>10.09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55.24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19.28</v>
      </c>
      <c r="AQ67" s="202">
        <v>7.71</v>
      </c>
      <c r="AR67" s="202">
        <v>24.7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2.89</v>
      </c>
      <c r="L68" s="202">
        <v>131.1</v>
      </c>
      <c r="M68" s="202">
        <v>27.21</v>
      </c>
      <c r="N68" s="202">
        <v>35.130000000000003</v>
      </c>
      <c r="O68" s="202">
        <v>0</v>
      </c>
      <c r="P68" s="202">
        <v>41.31</v>
      </c>
      <c r="Q68" s="202">
        <v>3.55</v>
      </c>
      <c r="R68" s="202">
        <v>6.94</v>
      </c>
      <c r="S68" s="202">
        <v>0</v>
      </c>
      <c r="T68" s="202">
        <v>0</v>
      </c>
      <c r="U68" s="202">
        <v>47.1</v>
      </c>
      <c r="V68" s="202">
        <v>3.37</v>
      </c>
      <c r="W68" s="202">
        <v>13.47</v>
      </c>
      <c r="X68" s="202">
        <v>43.86</v>
      </c>
      <c r="Y68" s="202">
        <v>0</v>
      </c>
      <c r="Z68">
        <v>0</v>
      </c>
      <c r="AA68" s="202">
        <v>10.09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55.24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19.28</v>
      </c>
      <c r="AQ68" s="202">
        <v>7.71</v>
      </c>
      <c r="AR68" s="202">
        <v>24.7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2.89</v>
      </c>
      <c r="L69" s="202">
        <v>212.08</v>
      </c>
      <c r="M69" s="202">
        <v>27.21</v>
      </c>
      <c r="N69" s="202">
        <v>35.130000000000003</v>
      </c>
      <c r="O69" s="202">
        <v>0</v>
      </c>
      <c r="P69" s="202">
        <v>41.31</v>
      </c>
      <c r="Q69" s="202">
        <v>3.55</v>
      </c>
      <c r="R69" s="202">
        <v>6.94</v>
      </c>
      <c r="S69" s="202">
        <v>0</v>
      </c>
      <c r="T69" s="202">
        <v>0</v>
      </c>
      <c r="U69" s="202">
        <v>40.92</v>
      </c>
      <c r="V69" s="202">
        <v>3.37</v>
      </c>
      <c r="W69" s="202">
        <v>13.47</v>
      </c>
      <c r="X69" s="202">
        <v>35.68</v>
      </c>
      <c r="Y69" s="202">
        <v>0</v>
      </c>
      <c r="Z69">
        <v>0</v>
      </c>
      <c r="AA69" s="202">
        <v>10.09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55.24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19.28</v>
      </c>
      <c r="AQ69" s="202">
        <v>7.71</v>
      </c>
      <c r="AR69" s="202">
        <v>24.7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2.89</v>
      </c>
      <c r="L70" s="202">
        <v>298.83999999999997</v>
      </c>
      <c r="M70" s="202">
        <v>27.21</v>
      </c>
      <c r="N70" s="202">
        <v>35.130000000000003</v>
      </c>
      <c r="O70" s="202">
        <v>0</v>
      </c>
      <c r="P70" s="202">
        <v>41.31</v>
      </c>
      <c r="Q70" s="202">
        <v>6.16</v>
      </c>
      <c r="R70" s="202">
        <v>12.54</v>
      </c>
      <c r="S70" s="202">
        <v>0</v>
      </c>
      <c r="T70" s="202">
        <v>0</v>
      </c>
      <c r="U70" s="202">
        <v>42.02</v>
      </c>
      <c r="V70" s="202">
        <v>6.15</v>
      </c>
      <c r="W70" s="202">
        <v>13.47</v>
      </c>
      <c r="X70" s="202">
        <v>35.68</v>
      </c>
      <c r="Y70" s="202">
        <v>0</v>
      </c>
      <c r="Z70">
        <v>0</v>
      </c>
      <c r="AA70" s="202">
        <v>10.09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55.24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19.28</v>
      </c>
      <c r="AQ70" s="202">
        <v>26.67</v>
      </c>
      <c r="AR70" s="202">
        <v>22.02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2.89</v>
      </c>
      <c r="L71" s="202">
        <v>298.83999999999997</v>
      </c>
      <c r="M71" s="202">
        <v>27.21</v>
      </c>
      <c r="N71" s="202">
        <v>35.130000000000003</v>
      </c>
      <c r="O71" s="202">
        <v>0</v>
      </c>
      <c r="P71" s="202">
        <v>41.31</v>
      </c>
      <c r="Q71" s="202">
        <v>6.16</v>
      </c>
      <c r="R71" s="202">
        <v>12.54</v>
      </c>
      <c r="S71" s="202">
        <v>0</v>
      </c>
      <c r="T71" s="202">
        <v>0</v>
      </c>
      <c r="U71" s="202">
        <v>41.93</v>
      </c>
      <c r="V71" s="202">
        <v>6.15</v>
      </c>
      <c r="W71" s="202">
        <v>13.47</v>
      </c>
      <c r="X71" s="202">
        <v>41.7</v>
      </c>
      <c r="Y71" s="202">
        <v>0</v>
      </c>
      <c r="Z71">
        <v>0</v>
      </c>
      <c r="AA71" s="202">
        <v>10.09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19.28</v>
      </c>
      <c r="AQ71" s="202">
        <v>26.67</v>
      </c>
      <c r="AR71" s="202">
        <v>18.510000000000002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2.89</v>
      </c>
      <c r="L72" s="202">
        <v>298.83999999999997</v>
      </c>
      <c r="M72" s="202">
        <v>27.21</v>
      </c>
      <c r="N72" s="202">
        <v>35.130000000000003</v>
      </c>
      <c r="O72" s="202">
        <v>0</v>
      </c>
      <c r="P72" s="202">
        <v>41.31</v>
      </c>
      <c r="Q72" s="202">
        <v>6.16</v>
      </c>
      <c r="R72" s="202">
        <v>12.54</v>
      </c>
      <c r="S72" s="202">
        <v>0</v>
      </c>
      <c r="T72" s="202">
        <v>0</v>
      </c>
      <c r="U72" s="202">
        <v>42.05</v>
      </c>
      <c r="V72" s="202">
        <v>6.15</v>
      </c>
      <c r="W72" s="202">
        <v>13.47</v>
      </c>
      <c r="X72" s="202">
        <v>43.86</v>
      </c>
      <c r="Y72" s="202">
        <v>0</v>
      </c>
      <c r="Z72">
        <v>0</v>
      </c>
      <c r="AA72" s="202">
        <v>10.09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72.94</v>
      </c>
      <c r="AQ72" s="202">
        <v>26.67</v>
      </c>
      <c r="AR72" s="202">
        <v>8.4700000000000006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2.89</v>
      </c>
      <c r="L73" s="202">
        <v>383.94</v>
      </c>
      <c r="M73" s="202">
        <v>27.21</v>
      </c>
      <c r="N73" s="202">
        <v>35.130000000000003</v>
      </c>
      <c r="O73" s="202">
        <v>0</v>
      </c>
      <c r="P73" s="202">
        <v>41.31</v>
      </c>
      <c r="Q73" s="202">
        <v>6.16</v>
      </c>
      <c r="R73" s="202">
        <v>12.54</v>
      </c>
      <c r="S73" s="202">
        <v>0</v>
      </c>
      <c r="T73" s="202">
        <v>0</v>
      </c>
      <c r="U73" s="202">
        <v>42.5</v>
      </c>
      <c r="V73" s="202">
        <v>6.15</v>
      </c>
      <c r="W73" s="202">
        <v>13.47</v>
      </c>
      <c r="X73" s="202">
        <v>43.86</v>
      </c>
      <c r="Y73" s="202">
        <v>0</v>
      </c>
      <c r="Z73">
        <v>0</v>
      </c>
      <c r="AA73" s="202">
        <v>10.09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55.24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75.14</v>
      </c>
      <c r="AQ73" s="202">
        <v>26.67</v>
      </c>
      <c r="AR73" s="202">
        <v>1.32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2.89</v>
      </c>
      <c r="L74" s="202">
        <v>383.94</v>
      </c>
      <c r="M74" s="202">
        <v>27.21</v>
      </c>
      <c r="N74" s="202">
        <v>35.130000000000003</v>
      </c>
      <c r="O74" s="202">
        <v>0</v>
      </c>
      <c r="P74" s="202">
        <v>41.31</v>
      </c>
      <c r="Q74" s="202">
        <v>6.16</v>
      </c>
      <c r="R74" s="202">
        <v>12.54</v>
      </c>
      <c r="S74" s="202">
        <v>0</v>
      </c>
      <c r="T74" s="202">
        <v>0</v>
      </c>
      <c r="U74" s="202">
        <v>43.43</v>
      </c>
      <c r="V74" s="202">
        <v>6.15</v>
      </c>
      <c r="W74" s="202">
        <v>13.47</v>
      </c>
      <c r="X74" s="202">
        <v>43.86</v>
      </c>
      <c r="Y74" s="202">
        <v>0</v>
      </c>
      <c r="Z74">
        <v>0</v>
      </c>
      <c r="AA74" s="202">
        <v>10.09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55.24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75.14</v>
      </c>
      <c r="AQ74" s="202">
        <v>26.67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2.89</v>
      </c>
      <c r="L75" s="202">
        <v>383.94</v>
      </c>
      <c r="M75" s="202">
        <v>27.21</v>
      </c>
      <c r="N75" s="202">
        <v>35.130000000000003</v>
      </c>
      <c r="O75" s="202">
        <v>0</v>
      </c>
      <c r="P75" s="202">
        <v>41.31</v>
      </c>
      <c r="Q75" s="202">
        <v>6.16</v>
      </c>
      <c r="R75" s="202">
        <v>12.54</v>
      </c>
      <c r="S75" s="202">
        <v>0</v>
      </c>
      <c r="T75" s="202">
        <v>0</v>
      </c>
      <c r="U75" s="202">
        <v>44.34</v>
      </c>
      <c r="V75" s="202">
        <v>6.15</v>
      </c>
      <c r="W75" s="202">
        <v>13.47</v>
      </c>
      <c r="X75" s="202">
        <v>43.86</v>
      </c>
      <c r="Y75" s="202">
        <v>0</v>
      </c>
      <c r="Z75">
        <v>0</v>
      </c>
      <c r="AA75" s="202">
        <v>10.4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55.24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68.92</v>
      </c>
      <c r="AQ75" s="202">
        <v>26.67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2.89</v>
      </c>
      <c r="L76" s="202">
        <v>383.94</v>
      </c>
      <c r="M76" s="202">
        <v>27.21</v>
      </c>
      <c r="N76" s="202">
        <v>35.130000000000003</v>
      </c>
      <c r="O76" s="202">
        <v>0</v>
      </c>
      <c r="P76" s="202">
        <v>41.31</v>
      </c>
      <c r="Q76" s="202">
        <v>6.16</v>
      </c>
      <c r="R76" s="202">
        <v>12.54</v>
      </c>
      <c r="S76" s="202">
        <v>0</v>
      </c>
      <c r="T76" s="202">
        <v>0</v>
      </c>
      <c r="U76" s="202">
        <v>44.94</v>
      </c>
      <c r="V76" s="202">
        <v>6.15</v>
      </c>
      <c r="W76" s="202">
        <v>13.47</v>
      </c>
      <c r="X76" s="202">
        <v>43.86</v>
      </c>
      <c r="Y76" s="202">
        <v>0</v>
      </c>
      <c r="Z76">
        <v>0</v>
      </c>
      <c r="AA76" s="202">
        <v>10.4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55.24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68.92</v>
      </c>
      <c r="AQ76" s="202">
        <v>26.67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383.94</v>
      </c>
      <c r="M77" s="202">
        <v>27.21</v>
      </c>
      <c r="N77" s="202">
        <v>35.130000000000003</v>
      </c>
      <c r="O77" s="202">
        <v>0</v>
      </c>
      <c r="P77" s="202">
        <v>41.31</v>
      </c>
      <c r="Q77" s="202">
        <v>6.16</v>
      </c>
      <c r="R77" s="202">
        <v>12.54</v>
      </c>
      <c r="S77" s="202">
        <v>0</v>
      </c>
      <c r="T77" s="202">
        <v>0</v>
      </c>
      <c r="U77" s="202">
        <v>42.93</v>
      </c>
      <c r="V77" s="202">
        <v>6.15</v>
      </c>
      <c r="W77" s="202">
        <v>13.47</v>
      </c>
      <c r="X77" s="202">
        <v>43.86</v>
      </c>
      <c r="Y77" s="202">
        <v>0</v>
      </c>
      <c r="Z77">
        <v>0</v>
      </c>
      <c r="AA77" s="202">
        <v>10.4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55.24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68.92</v>
      </c>
      <c r="AQ77" s="202">
        <v>26.67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383.94</v>
      </c>
      <c r="M78" s="202">
        <v>27.21</v>
      </c>
      <c r="N78" s="202">
        <v>35.130000000000003</v>
      </c>
      <c r="O78" s="202">
        <v>0</v>
      </c>
      <c r="P78" s="202">
        <v>41.31</v>
      </c>
      <c r="Q78" s="202">
        <v>6.16</v>
      </c>
      <c r="R78" s="202">
        <v>12.54</v>
      </c>
      <c r="S78" s="202">
        <v>0</v>
      </c>
      <c r="T78" s="202">
        <v>0</v>
      </c>
      <c r="U78" s="202">
        <v>42.93</v>
      </c>
      <c r="V78" s="202">
        <v>6.15</v>
      </c>
      <c r="W78" s="202">
        <v>13.47</v>
      </c>
      <c r="X78" s="202">
        <v>43.86</v>
      </c>
      <c r="Y78" s="202">
        <v>0</v>
      </c>
      <c r="Z78">
        <v>0</v>
      </c>
      <c r="AA78" s="202">
        <v>10.4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54.83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68.92</v>
      </c>
      <c r="AQ78" s="202">
        <v>26.67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383.94</v>
      </c>
      <c r="M79" s="202">
        <v>27.21</v>
      </c>
      <c r="N79" s="202">
        <v>35.130000000000003</v>
      </c>
      <c r="O79" s="202">
        <v>0</v>
      </c>
      <c r="P79" s="202">
        <v>41.31</v>
      </c>
      <c r="Q79" s="202">
        <v>6.16</v>
      </c>
      <c r="R79" s="202">
        <v>12.54</v>
      </c>
      <c r="S79" s="202">
        <v>0</v>
      </c>
      <c r="T79" s="202">
        <v>0</v>
      </c>
      <c r="U79" s="202">
        <v>42.93</v>
      </c>
      <c r="V79" s="202">
        <v>6.15</v>
      </c>
      <c r="W79" s="202">
        <v>13.47</v>
      </c>
      <c r="X79" s="202">
        <v>43.86</v>
      </c>
      <c r="Y79" s="202">
        <v>0</v>
      </c>
      <c r="Z79">
        <v>0</v>
      </c>
      <c r="AA79" s="202">
        <v>10.7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68.92</v>
      </c>
      <c r="AQ79" s="202">
        <v>26.67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383.94</v>
      </c>
      <c r="M80" s="202">
        <v>27.21</v>
      </c>
      <c r="N80" s="202">
        <v>35.130000000000003</v>
      </c>
      <c r="O80" s="202">
        <v>0</v>
      </c>
      <c r="P80" s="202">
        <v>41.31</v>
      </c>
      <c r="Q80" s="202">
        <v>6.16</v>
      </c>
      <c r="R80" s="202">
        <v>12.54</v>
      </c>
      <c r="S80" s="202">
        <v>0</v>
      </c>
      <c r="T80" s="202">
        <v>0</v>
      </c>
      <c r="U80" s="202">
        <v>42.93</v>
      </c>
      <c r="V80" s="202">
        <v>6.15</v>
      </c>
      <c r="W80" s="202">
        <v>13.47</v>
      </c>
      <c r="X80" s="202">
        <v>43.86</v>
      </c>
      <c r="Y80" s="202">
        <v>0</v>
      </c>
      <c r="Z80">
        <v>0</v>
      </c>
      <c r="AA80" s="202">
        <v>10.7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68.92</v>
      </c>
      <c r="AQ80" s="202">
        <v>26.67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383.94</v>
      </c>
      <c r="M81" s="202">
        <v>27.21</v>
      </c>
      <c r="N81" s="202">
        <v>35.130000000000003</v>
      </c>
      <c r="O81" s="202">
        <v>0</v>
      </c>
      <c r="P81" s="202">
        <v>41.31</v>
      </c>
      <c r="Q81" s="202">
        <v>6.16</v>
      </c>
      <c r="R81" s="202">
        <v>12.54</v>
      </c>
      <c r="S81" s="202">
        <v>0</v>
      </c>
      <c r="T81" s="202">
        <v>0</v>
      </c>
      <c r="U81" s="202">
        <v>42.93</v>
      </c>
      <c r="V81" s="202">
        <v>6.15</v>
      </c>
      <c r="W81" s="202">
        <v>12.93</v>
      </c>
      <c r="X81" s="202">
        <v>43.86</v>
      </c>
      <c r="Y81" s="202">
        <v>0</v>
      </c>
      <c r="Z81">
        <v>0</v>
      </c>
      <c r="AA81" s="202">
        <v>10.7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68.92</v>
      </c>
      <c r="AQ81" s="202">
        <v>26.67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</v>
      </c>
      <c r="L82" s="202">
        <v>298.83999999999997</v>
      </c>
      <c r="M82" s="202">
        <v>27.21</v>
      </c>
      <c r="N82" s="202">
        <v>35.130000000000003</v>
      </c>
      <c r="O82" s="202">
        <v>0</v>
      </c>
      <c r="P82" s="202">
        <v>41.31</v>
      </c>
      <c r="Q82" s="202">
        <v>6.16</v>
      </c>
      <c r="R82" s="202">
        <v>12.54</v>
      </c>
      <c r="S82" s="202">
        <v>0</v>
      </c>
      <c r="T82" s="202">
        <v>0</v>
      </c>
      <c r="U82" s="202">
        <v>42.93</v>
      </c>
      <c r="V82" s="202">
        <v>6.15</v>
      </c>
      <c r="W82" s="202">
        <v>12.93</v>
      </c>
      <c r="X82" s="202">
        <v>43.86</v>
      </c>
      <c r="Y82" s="202">
        <v>0</v>
      </c>
      <c r="Z82">
        <v>0</v>
      </c>
      <c r="AA82" s="202">
        <v>10.7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68.92</v>
      </c>
      <c r="AQ82" s="202">
        <v>26.67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</v>
      </c>
      <c r="L83" s="202">
        <v>212.08</v>
      </c>
      <c r="M83" s="202">
        <v>27.21</v>
      </c>
      <c r="N83" s="202">
        <v>35.130000000000003</v>
      </c>
      <c r="O83" s="202">
        <v>0</v>
      </c>
      <c r="P83" s="202">
        <v>41.31</v>
      </c>
      <c r="Q83" s="202">
        <v>3.55</v>
      </c>
      <c r="R83" s="202">
        <v>12.54</v>
      </c>
      <c r="S83" s="202">
        <v>0</v>
      </c>
      <c r="T83" s="202">
        <v>0</v>
      </c>
      <c r="U83" s="202">
        <v>42.93</v>
      </c>
      <c r="V83" s="202">
        <v>6.15</v>
      </c>
      <c r="W83" s="202">
        <v>13.1</v>
      </c>
      <c r="X83" s="202">
        <v>43.86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68.92</v>
      </c>
      <c r="AQ83" s="202">
        <v>7.71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</v>
      </c>
      <c r="L84" s="202">
        <v>131.1</v>
      </c>
      <c r="M84" s="202">
        <v>27.21</v>
      </c>
      <c r="N84" s="202">
        <v>35.130000000000003</v>
      </c>
      <c r="O84" s="202">
        <v>0</v>
      </c>
      <c r="P84" s="202">
        <v>41.31</v>
      </c>
      <c r="Q84" s="202">
        <v>6.16</v>
      </c>
      <c r="R84" s="202">
        <v>12.54</v>
      </c>
      <c r="S84" s="202">
        <v>0</v>
      </c>
      <c r="T84" s="202">
        <v>0</v>
      </c>
      <c r="U84" s="202">
        <v>42.93</v>
      </c>
      <c r="V84" s="202">
        <v>6.15</v>
      </c>
      <c r="W84" s="202">
        <v>13.1</v>
      </c>
      <c r="X84" s="202">
        <v>43.86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48.2</v>
      </c>
      <c r="AQ84" s="202">
        <v>26.67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</v>
      </c>
      <c r="L85" s="202">
        <v>131.1</v>
      </c>
      <c r="M85" s="202">
        <v>27.21</v>
      </c>
      <c r="N85" s="202">
        <v>35.130000000000003</v>
      </c>
      <c r="O85" s="202">
        <v>0</v>
      </c>
      <c r="P85" s="202">
        <v>41.31</v>
      </c>
      <c r="Q85" s="202">
        <v>6.16</v>
      </c>
      <c r="R85" s="202">
        <v>12.54</v>
      </c>
      <c r="S85" s="202">
        <v>0</v>
      </c>
      <c r="T85" s="202">
        <v>0</v>
      </c>
      <c r="U85" s="202">
        <v>42.93</v>
      </c>
      <c r="V85" s="202">
        <v>6.15</v>
      </c>
      <c r="W85" s="202">
        <v>13.1</v>
      </c>
      <c r="X85" s="202">
        <v>43.86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19.28</v>
      </c>
      <c r="AQ85" s="202">
        <v>26.67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</v>
      </c>
      <c r="L86" s="202">
        <v>131.1</v>
      </c>
      <c r="M86" s="202">
        <v>27.21</v>
      </c>
      <c r="N86" s="202">
        <v>35.130000000000003</v>
      </c>
      <c r="O86" s="202">
        <v>0</v>
      </c>
      <c r="P86" s="202">
        <v>41.31</v>
      </c>
      <c r="Q86" s="202">
        <v>6.16</v>
      </c>
      <c r="R86" s="202">
        <v>12.54</v>
      </c>
      <c r="S86" s="202">
        <v>0</v>
      </c>
      <c r="T86" s="202">
        <v>0</v>
      </c>
      <c r="U86" s="202">
        <v>42.93</v>
      </c>
      <c r="V86" s="202">
        <v>6.15</v>
      </c>
      <c r="W86" s="202">
        <v>13.1</v>
      </c>
      <c r="X86" s="202">
        <v>43.86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19.28</v>
      </c>
      <c r="AQ86" s="202">
        <v>26.67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</v>
      </c>
      <c r="L87" s="202">
        <v>131.1</v>
      </c>
      <c r="M87" s="202">
        <v>27.21</v>
      </c>
      <c r="N87" s="202">
        <v>35.130000000000003</v>
      </c>
      <c r="O87" s="202">
        <v>0</v>
      </c>
      <c r="P87" s="202">
        <v>41.31</v>
      </c>
      <c r="Q87" s="202">
        <v>6.16</v>
      </c>
      <c r="R87" s="202">
        <v>12.54</v>
      </c>
      <c r="S87" s="202">
        <v>0</v>
      </c>
      <c r="T87" s="202">
        <v>0</v>
      </c>
      <c r="U87" s="202">
        <v>42.93</v>
      </c>
      <c r="V87" s="202">
        <v>6.15</v>
      </c>
      <c r="W87" s="202">
        <v>13.1</v>
      </c>
      <c r="X87" s="202">
        <v>43.86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19.28</v>
      </c>
      <c r="AQ87" s="202">
        <v>26.67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2.89</v>
      </c>
      <c r="L88" s="202">
        <v>131.1</v>
      </c>
      <c r="M88" s="202">
        <v>27.21</v>
      </c>
      <c r="N88" s="202">
        <v>35.130000000000003</v>
      </c>
      <c r="O88" s="202">
        <v>0</v>
      </c>
      <c r="P88" s="202">
        <v>41.31</v>
      </c>
      <c r="Q88" s="202">
        <v>6.16</v>
      </c>
      <c r="R88" s="202">
        <v>12.54</v>
      </c>
      <c r="S88" s="202">
        <v>0</v>
      </c>
      <c r="T88" s="202">
        <v>0</v>
      </c>
      <c r="U88" s="202">
        <v>42.93</v>
      </c>
      <c r="V88" s="202">
        <v>6.15</v>
      </c>
      <c r="W88" s="202">
        <v>13.1</v>
      </c>
      <c r="X88" s="202">
        <v>43.86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19.28</v>
      </c>
      <c r="AQ88" s="202">
        <v>26.67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2.89</v>
      </c>
      <c r="L89" s="202">
        <v>131.1</v>
      </c>
      <c r="M89" s="202">
        <v>27.21</v>
      </c>
      <c r="N89" s="202">
        <v>35.130000000000003</v>
      </c>
      <c r="O89" s="202">
        <v>0</v>
      </c>
      <c r="P89" s="202">
        <v>41.31</v>
      </c>
      <c r="Q89" s="202">
        <v>6.16</v>
      </c>
      <c r="R89" s="202">
        <v>12.54</v>
      </c>
      <c r="S89" s="202">
        <v>0</v>
      </c>
      <c r="T89" s="202">
        <v>0</v>
      </c>
      <c r="U89" s="202">
        <v>42.93</v>
      </c>
      <c r="V89" s="202">
        <v>6.15</v>
      </c>
      <c r="W89" s="202">
        <v>13.1</v>
      </c>
      <c r="X89" s="202">
        <v>43.86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19.28</v>
      </c>
      <c r="AQ89" s="202">
        <v>26.67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2.89</v>
      </c>
      <c r="L90" s="202">
        <v>131.1</v>
      </c>
      <c r="M90" s="202">
        <v>27.21</v>
      </c>
      <c r="N90" s="202">
        <v>35.130000000000003</v>
      </c>
      <c r="O90" s="202">
        <v>0</v>
      </c>
      <c r="P90" s="202">
        <v>41.31</v>
      </c>
      <c r="Q90" s="202">
        <v>6.16</v>
      </c>
      <c r="R90" s="202">
        <v>12.54</v>
      </c>
      <c r="S90" s="202">
        <v>0</v>
      </c>
      <c r="T90" s="202">
        <v>0</v>
      </c>
      <c r="U90" s="202">
        <v>42.93</v>
      </c>
      <c r="V90" s="202">
        <v>6.15</v>
      </c>
      <c r="W90" s="202">
        <v>13.1</v>
      </c>
      <c r="X90" s="202">
        <v>43.86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19.28</v>
      </c>
      <c r="AQ90" s="202">
        <v>26.67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2.89</v>
      </c>
      <c r="L91" s="202">
        <v>131.1</v>
      </c>
      <c r="M91" s="202">
        <v>27.21</v>
      </c>
      <c r="N91" s="202">
        <v>35.130000000000003</v>
      </c>
      <c r="O91" s="202">
        <v>0</v>
      </c>
      <c r="P91" s="202">
        <v>41.31</v>
      </c>
      <c r="Q91" s="202">
        <v>6.16</v>
      </c>
      <c r="R91" s="202">
        <v>12.54</v>
      </c>
      <c r="S91" s="202">
        <v>0</v>
      </c>
      <c r="T91" s="202">
        <v>0</v>
      </c>
      <c r="U91" s="202">
        <v>42.93</v>
      </c>
      <c r="V91" s="202">
        <v>6.15</v>
      </c>
      <c r="W91" s="202">
        <v>13.1</v>
      </c>
      <c r="X91" s="202">
        <v>43.86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19.28</v>
      </c>
      <c r="AQ91" s="202">
        <v>26.67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2.89</v>
      </c>
      <c r="L92" s="202">
        <v>131.1</v>
      </c>
      <c r="M92" s="202">
        <v>27.21</v>
      </c>
      <c r="N92" s="202">
        <v>35.130000000000003</v>
      </c>
      <c r="O92" s="202">
        <v>0</v>
      </c>
      <c r="P92" s="202">
        <v>41.31</v>
      </c>
      <c r="Q92" s="202">
        <v>6.16</v>
      </c>
      <c r="R92" s="202">
        <v>12.54</v>
      </c>
      <c r="S92" s="202">
        <v>0</v>
      </c>
      <c r="T92" s="202">
        <v>0</v>
      </c>
      <c r="U92" s="202">
        <v>42.93</v>
      </c>
      <c r="V92" s="202">
        <v>6.15</v>
      </c>
      <c r="W92" s="202">
        <v>13.1</v>
      </c>
      <c r="X92" s="202">
        <v>43.86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19.28</v>
      </c>
      <c r="AQ92" s="202">
        <v>26.67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2.89</v>
      </c>
      <c r="L93" s="202">
        <v>131.1</v>
      </c>
      <c r="M93" s="202">
        <v>27.21</v>
      </c>
      <c r="N93" s="202">
        <v>35.130000000000003</v>
      </c>
      <c r="O93" s="202">
        <v>0</v>
      </c>
      <c r="P93" s="202">
        <v>41.31</v>
      </c>
      <c r="Q93" s="202">
        <v>6.16</v>
      </c>
      <c r="R93" s="202">
        <v>12.54</v>
      </c>
      <c r="S93" s="202">
        <v>0</v>
      </c>
      <c r="T93" s="202">
        <v>0</v>
      </c>
      <c r="U93" s="202">
        <v>42.93</v>
      </c>
      <c r="V93" s="202">
        <v>6.15</v>
      </c>
      <c r="W93" s="202">
        <v>13.1</v>
      </c>
      <c r="X93" s="202">
        <v>43.86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19.28</v>
      </c>
      <c r="AQ93" s="202">
        <v>26.67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2.89</v>
      </c>
      <c r="L94" s="202">
        <v>131.1</v>
      </c>
      <c r="M94" s="202">
        <v>27.21</v>
      </c>
      <c r="N94" s="202">
        <v>35.130000000000003</v>
      </c>
      <c r="O94" s="202">
        <v>0</v>
      </c>
      <c r="P94" s="202">
        <v>41.31</v>
      </c>
      <c r="Q94" s="202">
        <v>6.16</v>
      </c>
      <c r="R94" s="202">
        <v>12.54</v>
      </c>
      <c r="S94" s="202">
        <v>0</v>
      </c>
      <c r="T94" s="202">
        <v>0</v>
      </c>
      <c r="U94" s="202">
        <v>42.93</v>
      </c>
      <c r="V94" s="202">
        <v>6.15</v>
      </c>
      <c r="W94" s="202">
        <v>13.1</v>
      </c>
      <c r="X94" s="202">
        <v>43.86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19.28</v>
      </c>
      <c r="AQ94" s="202">
        <v>26.67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2.89</v>
      </c>
      <c r="L95" s="202">
        <v>131.1</v>
      </c>
      <c r="M95" s="202">
        <v>27.21</v>
      </c>
      <c r="N95" s="202">
        <v>35.130000000000003</v>
      </c>
      <c r="O95" s="202">
        <v>0</v>
      </c>
      <c r="P95" s="202">
        <v>41.31</v>
      </c>
      <c r="Q95" s="202">
        <v>6.16</v>
      </c>
      <c r="R95" s="202">
        <v>12.54</v>
      </c>
      <c r="S95" s="202">
        <v>0</v>
      </c>
      <c r="T95" s="202">
        <v>0</v>
      </c>
      <c r="U95" s="202">
        <v>42.93</v>
      </c>
      <c r="V95" s="202">
        <v>6.15</v>
      </c>
      <c r="W95" s="202">
        <v>13.1</v>
      </c>
      <c r="X95" s="202">
        <v>43.86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19.28</v>
      </c>
      <c r="AQ95" s="202">
        <v>26.67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2.89</v>
      </c>
      <c r="L96" s="202">
        <v>131.1</v>
      </c>
      <c r="M96" s="202">
        <v>27.21</v>
      </c>
      <c r="N96" s="202">
        <v>35.130000000000003</v>
      </c>
      <c r="O96" s="202">
        <v>0</v>
      </c>
      <c r="P96" s="202">
        <v>41.31</v>
      </c>
      <c r="Q96" s="202">
        <v>6.16</v>
      </c>
      <c r="R96" s="202">
        <v>12.54</v>
      </c>
      <c r="S96" s="202">
        <v>0</v>
      </c>
      <c r="T96" s="202">
        <v>0</v>
      </c>
      <c r="U96" s="202">
        <v>42.93</v>
      </c>
      <c r="V96" s="202">
        <v>6.15</v>
      </c>
      <c r="W96" s="202">
        <v>13.1</v>
      </c>
      <c r="X96" s="202">
        <v>43.86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19.28</v>
      </c>
      <c r="AQ96" s="202">
        <v>26.67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2.89</v>
      </c>
      <c r="L97" s="202">
        <v>131.1</v>
      </c>
      <c r="M97" s="202">
        <v>27.21</v>
      </c>
      <c r="N97" s="202">
        <v>35.130000000000003</v>
      </c>
      <c r="O97" s="202">
        <v>0</v>
      </c>
      <c r="P97" s="202">
        <v>41.31</v>
      </c>
      <c r="Q97" s="202">
        <v>6.16</v>
      </c>
      <c r="R97" s="202">
        <v>12.54</v>
      </c>
      <c r="S97" s="202">
        <v>0</v>
      </c>
      <c r="T97" s="202">
        <v>0</v>
      </c>
      <c r="U97" s="202">
        <v>42.93</v>
      </c>
      <c r="V97" s="202">
        <v>6.15</v>
      </c>
      <c r="W97" s="202">
        <v>13.1</v>
      </c>
      <c r="X97" s="202">
        <v>43.86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19.28</v>
      </c>
      <c r="AQ97" s="202">
        <v>26.67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2.89</v>
      </c>
      <c r="L98" s="202">
        <v>131.1</v>
      </c>
      <c r="M98" s="202">
        <v>27.21</v>
      </c>
      <c r="N98" s="202">
        <v>35.130000000000003</v>
      </c>
      <c r="O98" s="202">
        <v>0</v>
      </c>
      <c r="P98" s="202">
        <v>41.31</v>
      </c>
      <c r="Q98" s="202">
        <v>6.16</v>
      </c>
      <c r="R98" s="202">
        <v>12.54</v>
      </c>
      <c r="S98" s="202">
        <v>0</v>
      </c>
      <c r="T98" s="202">
        <v>0</v>
      </c>
      <c r="U98" s="202">
        <v>42.93</v>
      </c>
      <c r="V98" s="202">
        <v>6.15</v>
      </c>
      <c r="W98" s="202">
        <v>13.1</v>
      </c>
      <c r="X98" s="202">
        <v>43.86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26.67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7.3807499999999845E-2</v>
      </c>
      <c r="L99">
        <f t="shared" si="0"/>
        <v>3.999067500000002</v>
      </c>
      <c r="M99">
        <f t="shared" si="0"/>
        <v>0.65304000000000062</v>
      </c>
      <c r="N99">
        <f t="shared" si="0"/>
        <v>0.8365525000000017</v>
      </c>
      <c r="O99">
        <f t="shared" si="0"/>
        <v>0</v>
      </c>
      <c r="P99">
        <f t="shared" si="0"/>
        <v>0.99143999999999888</v>
      </c>
      <c r="Q99">
        <f t="shared" si="0"/>
        <v>0.10934250000000027</v>
      </c>
      <c r="R99">
        <f t="shared" si="0"/>
        <v>0.21975999999999971</v>
      </c>
      <c r="S99">
        <f t="shared" si="0"/>
        <v>0</v>
      </c>
      <c r="T99">
        <f t="shared" si="0"/>
        <v>0</v>
      </c>
      <c r="U99">
        <f t="shared" si="0"/>
        <v>1.0083499999999987</v>
      </c>
      <c r="V99">
        <f t="shared" si="0"/>
        <v>0.10937499999999989</v>
      </c>
      <c r="W99">
        <f t="shared" si="0"/>
        <v>0.31753499999999996</v>
      </c>
      <c r="X99">
        <f t="shared" si="0"/>
        <v>1.0480100000000006</v>
      </c>
      <c r="Y99">
        <f t="shared" si="0"/>
        <v>0</v>
      </c>
      <c r="Z99">
        <f t="shared" si="0"/>
        <v>0</v>
      </c>
      <c r="AA99">
        <f t="shared" si="0"/>
        <v>0.25735250000000015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1.2763025000000001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0.71431500000000048</v>
      </c>
      <c r="AQ99">
        <f t="shared" si="0"/>
        <v>0.37464000000000036</v>
      </c>
      <c r="AR99">
        <f t="shared" si="0"/>
        <v>0.26151750000000024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9.8800000000000008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9.8800000000000008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8.5399999999999991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19.32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19.440000000000001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17.399999999999999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16.62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13.74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13.62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11.68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11.21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11.21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15.22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15.22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7.2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7.2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7.2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7.2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4.8680000000000029E-2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0.34852749999999999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282.05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282.05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282.05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282.05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282.05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282.05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282.05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282.05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282.05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282.05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279.67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276.79000000000002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276.67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274.73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0.85250000000000004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6.5170899999999996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30.52</v>
      </c>
      <c r="H3" s="202">
        <v>0</v>
      </c>
      <c r="I3" s="202">
        <v>9.6300000000000008</v>
      </c>
      <c r="J3" s="202">
        <v>29.36</v>
      </c>
      <c r="K3" s="202">
        <v>9.18</v>
      </c>
      <c r="L3" s="202">
        <v>0.34</v>
      </c>
      <c r="M3" s="202">
        <v>2.29</v>
      </c>
      <c r="N3" s="202">
        <v>1.96</v>
      </c>
      <c r="O3" s="202">
        <v>1.28</v>
      </c>
      <c r="P3" s="202">
        <v>0.99</v>
      </c>
      <c r="Q3" s="202">
        <v>0.33</v>
      </c>
      <c r="R3" s="202">
        <v>0.67</v>
      </c>
      <c r="S3" s="202">
        <v>0</v>
      </c>
      <c r="T3" s="202">
        <v>0</v>
      </c>
      <c r="U3" s="202">
        <v>1.32</v>
      </c>
      <c r="V3" s="202">
        <v>0.33</v>
      </c>
      <c r="W3" s="202">
        <v>0.72</v>
      </c>
      <c r="X3" s="202">
        <v>2.35</v>
      </c>
      <c r="Y3" s="202">
        <v>0</v>
      </c>
      <c r="Z3" s="202">
        <v>4.41</v>
      </c>
      <c r="AA3" s="202">
        <v>1.43</v>
      </c>
      <c r="AB3" s="202">
        <v>0</v>
      </c>
      <c r="AC3" s="202">
        <v>19.190000000000001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396.88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30.52</v>
      </c>
      <c r="H4" s="202">
        <v>0</v>
      </c>
      <c r="I4" s="202">
        <v>9.6300000000000008</v>
      </c>
      <c r="J4" s="202">
        <v>29.36</v>
      </c>
      <c r="K4" s="202">
        <v>9.18</v>
      </c>
      <c r="L4" s="202">
        <v>0</v>
      </c>
      <c r="M4" s="202">
        <v>2.29</v>
      </c>
      <c r="N4" s="202">
        <v>1.49</v>
      </c>
      <c r="O4" s="202">
        <v>1.28</v>
      </c>
      <c r="P4" s="202">
        <v>0.99</v>
      </c>
      <c r="Q4" s="202">
        <v>0.33</v>
      </c>
      <c r="R4" s="202">
        <v>0.67</v>
      </c>
      <c r="S4" s="202">
        <v>0</v>
      </c>
      <c r="T4" s="202">
        <v>0</v>
      </c>
      <c r="U4" s="202">
        <v>1.32</v>
      </c>
      <c r="V4" s="202">
        <v>0.33</v>
      </c>
      <c r="W4" s="202">
        <v>0.72</v>
      </c>
      <c r="X4" s="202">
        <v>2.35</v>
      </c>
      <c r="Y4" s="202">
        <v>0</v>
      </c>
      <c r="Z4" s="202">
        <v>4.41</v>
      </c>
      <c r="AA4" s="202">
        <v>1.43</v>
      </c>
      <c r="AB4" s="202">
        <v>0</v>
      </c>
      <c r="AC4" s="202">
        <v>19.190000000000001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396.88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30.52</v>
      </c>
      <c r="H5" s="202">
        <v>0</v>
      </c>
      <c r="I5" s="202">
        <v>9.6300000000000008</v>
      </c>
      <c r="J5" s="202">
        <v>29.36</v>
      </c>
      <c r="K5" s="202">
        <v>9.18</v>
      </c>
      <c r="L5" s="202">
        <v>0.34</v>
      </c>
      <c r="M5" s="202">
        <v>2.29</v>
      </c>
      <c r="N5" s="202">
        <v>2.06</v>
      </c>
      <c r="O5" s="202">
        <v>1.28</v>
      </c>
      <c r="P5" s="202">
        <v>0.99</v>
      </c>
      <c r="Q5" s="202">
        <v>0.33</v>
      </c>
      <c r="R5" s="202">
        <v>0.67</v>
      </c>
      <c r="S5" s="202">
        <v>0</v>
      </c>
      <c r="T5" s="202">
        <v>0</v>
      </c>
      <c r="U5" s="202">
        <v>1.32</v>
      </c>
      <c r="V5" s="202">
        <v>0.33</v>
      </c>
      <c r="W5" s="202">
        <v>0.72</v>
      </c>
      <c r="X5" s="202">
        <v>2.35</v>
      </c>
      <c r="Y5" s="202">
        <v>0</v>
      </c>
      <c r="Z5" s="202">
        <v>4.41</v>
      </c>
      <c r="AA5" s="202">
        <v>1.43</v>
      </c>
      <c r="AB5" s="202">
        <v>0</v>
      </c>
      <c r="AC5" s="202">
        <v>19.190000000000001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396.88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30.52</v>
      </c>
      <c r="H6" s="202">
        <v>0</v>
      </c>
      <c r="I6" s="202">
        <v>9.6300000000000008</v>
      </c>
      <c r="J6" s="202">
        <v>29.36</v>
      </c>
      <c r="K6" s="202">
        <v>9.18</v>
      </c>
      <c r="L6" s="202">
        <v>0.34</v>
      </c>
      <c r="M6" s="202">
        <v>2.29</v>
      </c>
      <c r="N6" s="202">
        <v>2.17</v>
      </c>
      <c r="O6" s="202">
        <v>1.28</v>
      </c>
      <c r="P6" s="202">
        <v>0.99</v>
      </c>
      <c r="Q6" s="202">
        <v>0.33</v>
      </c>
      <c r="R6" s="202">
        <v>0.67</v>
      </c>
      <c r="S6" s="202">
        <v>0</v>
      </c>
      <c r="T6" s="202">
        <v>0</v>
      </c>
      <c r="U6" s="202">
        <v>1.32</v>
      </c>
      <c r="V6" s="202">
        <v>0.33</v>
      </c>
      <c r="W6" s="202">
        <v>0.72</v>
      </c>
      <c r="X6" s="202">
        <v>2.35</v>
      </c>
      <c r="Y6" s="202">
        <v>0</v>
      </c>
      <c r="Z6" s="202">
        <v>4.41</v>
      </c>
      <c r="AA6" s="202">
        <v>1.43</v>
      </c>
      <c r="AB6" s="202">
        <v>0</v>
      </c>
      <c r="AC6" s="202">
        <v>19.190000000000001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396.88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30.52</v>
      </c>
      <c r="H7" s="202">
        <v>0</v>
      </c>
      <c r="I7" s="202">
        <v>9.6300000000000008</v>
      </c>
      <c r="J7" s="202">
        <v>29.36</v>
      </c>
      <c r="K7" s="202">
        <v>9.18</v>
      </c>
      <c r="L7" s="202">
        <v>0.34</v>
      </c>
      <c r="M7" s="202">
        <v>2.29</v>
      </c>
      <c r="N7" s="202">
        <v>2.2599999999999998</v>
      </c>
      <c r="O7" s="202">
        <v>1.28</v>
      </c>
      <c r="P7" s="202">
        <v>0.99</v>
      </c>
      <c r="Q7" s="202">
        <v>0.33</v>
      </c>
      <c r="R7" s="202">
        <v>0.67</v>
      </c>
      <c r="S7" s="202">
        <v>0</v>
      </c>
      <c r="T7" s="202">
        <v>0</v>
      </c>
      <c r="U7" s="202">
        <v>1.32</v>
      </c>
      <c r="V7" s="202">
        <v>0.33</v>
      </c>
      <c r="W7" s="202">
        <v>0.72</v>
      </c>
      <c r="X7" s="202">
        <v>2.35</v>
      </c>
      <c r="Y7" s="202">
        <v>0</v>
      </c>
      <c r="Z7" s="202">
        <v>3.9</v>
      </c>
      <c r="AA7" s="202">
        <v>1.43</v>
      </c>
      <c r="AB7" s="202">
        <v>0</v>
      </c>
      <c r="AC7" s="202">
        <v>19.190000000000001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396.88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30.52</v>
      </c>
      <c r="H8" s="202">
        <v>0</v>
      </c>
      <c r="I8" s="202">
        <v>9.6300000000000008</v>
      </c>
      <c r="J8" s="202">
        <v>29.36</v>
      </c>
      <c r="K8" s="202">
        <v>9.18</v>
      </c>
      <c r="L8" s="202">
        <v>0.34</v>
      </c>
      <c r="M8" s="202">
        <v>2.29</v>
      </c>
      <c r="N8" s="202">
        <v>2.2200000000000002</v>
      </c>
      <c r="O8" s="202">
        <v>1.28</v>
      </c>
      <c r="P8" s="202">
        <v>0.99</v>
      </c>
      <c r="Q8" s="202">
        <v>0.33</v>
      </c>
      <c r="R8" s="202">
        <v>0.67</v>
      </c>
      <c r="S8" s="202">
        <v>0</v>
      </c>
      <c r="T8" s="202">
        <v>0</v>
      </c>
      <c r="U8" s="202">
        <v>1.32</v>
      </c>
      <c r="V8" s="202">
        <v>0.33</v>
      </c>
      <c r="W8" s="202">
        <v>0.72</v>
      </c>
      <c r="X8" s="202">
        <v>2.35</v>
      </c>
      <c r="Y8" s="202">
        <v>0</v>
      </c>
      <c r="Z8" s="202">
        <v>3.9</v>
      </c>
      <c r="AA8" s="202">
        <v>1.43</v>
      </c>
      <c r="AB8" s="202">
        <v>0</v>
      </c>
      <c r="AC8" s="202">
        <v>19.190000000000001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396.88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30.52</v>
      </c>
      <c r="H9" s="202">
        <v>0</v>
      </c>
      <c r="I9" s="202">
        <v>9.6300000000000008</v>
      </c>
      <c r="J9" s="202">
        <v>29.36</v>
      </c>
      <c r="K9" s="202">
        <v>9.18</v>
      </c>
      <c r="L9" s="202">
        <v>0.34</v>
      </c>
      <c r="M9" s="202">
        <v>2.29</v>
      </c>
      <c r="N9" s="202">
        <v>1.88</v>
      </c>
      <c r="O9" s="202">
        <v>1.28</v>
      </c>
      <c r="P9" s="202">
        <v>0.99</v>
      </c>
      <c r="Q9" s="202">
        <v>0.33</v>
      </c>
      <c r="R9" s="202">
        <v>0.67</v>
      </c>
      <c r="S9" s="202">
        <v>0</v>
      </c>
      <c r="T9" s="202">
        <v>0</v>
      </c>
      <c r="U9" s="202">
        <v>1.32</v>
      </c>
      <c r="V9" s="202">
        <v>0.33</v>
      </c>
      <c r="W9" s="202">
        <v>0.72</v>
      </c>
      <c r="X9" s="202">
        <v>2.35</v>
      </c>
      <c r="Y9" s="202">
        <v>0</v>
      </c>
      <c r="Z9" s="202">
        <v>3.9</v>
      </c>
      <c r="AA9" s="202">
        <v>1.43</v>
      </c>
      <c r="AB9" s="202">
        <v>0</v>
      </c>
      <c r="AC9" s="202">
        <v>19.190000000000001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396.88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30.52</v>
      </c>
      <c r="H10" s="202">
        <v>0</v>
      </c>
      <c r="I10" s="202">
        <v>9.6300000000000008</v>
      </c>
      <c r="J10" s="202">
        <v>29.36</v>
      </c>
      <c r="K10" s="202">
        <v>9.18</v>
      </c>
      <c r="L10" s="202">
        <v>0.34</v>
      </c>
      <c r="M10" s="202">
        <v>2.29</v>
      </c>
      <c r="N10" s="202">
        <v>1.88</v>
      </c>
      <c r="O10" s="202">
        <v>1.28</v>
      </c>
      <c r="P10" s="202">
        <v>0.99</v>
      </c>
      <c r="Q10" s="202">
        <v>0.33</v>
      </c>
      <c r="R10" s="202">
        <v>0.67</v>
      </c>
      <c r="S10" s="202">
        <v>0</v>
      </c>
      <c r="T10" s="202">
        <v>0</v>
      </c>
      <c r="U10" s="202">
        <v>1.32</v>
      </c>
      <c r="V10" s="202">
        <v>0.33</v>
      </c>
      <c r="W10" s="202">
        <v>0.72</v>
      </c>
      <c r="X10" s="202">
        <v>2.35</v>
      </c>
      <c r="Y10" s="202">
        <v>0</v>
      </c>
      <c r="Z10" s="202">
        <v>3.9</v>
      </c>
      <c r="AA10" s="202">
        <v>1.43</v>
      </c>
      <c r="AB10" s="202">
        <v>0</v>
      </c>
      <c r="AC10" s="202">
        <v>19.190000000000001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396.88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30.52</v>
      </c>
      <c r="H11" s="202">
        <v>0</v>
      </c>
      <c r="I11" s="202">
        <v>9.6300000000000008</v>
      </c>
      <c r="J11" s="202">
        <v>29.36</v>
      </c>
      <c r="K11" s="202">
        <v>9.18</v>
      </c>
      <c r="L11" s="202">
        <v>0.34</v>
      </c>
      <c r="M11" s="202">
        <v>2.29</v>
      </c>
      <c r="N11" s="202">
        <v>1.88</v>
      </c>
      <c r="O11" s="202">
        <v>1.28</v>
      </c>
      <c r="P11" s="202">
        <v>0.99</v>
      </c>
      <c r="Q11" s="202">
        <v>0.33</v>
      </c>
      <c r="R11" s="202">
        <v>0.67</v>
      </c>
      <c r="S11" s="202">
        <v>0</v>
      </c>
      <c r="T11" s="202">
        <v>0</v>
      </c>
      <c r="U11" s="202">
        <v>1.32</v>
      </c>
      <c r="V11" s="202">
        <v>0.33</v>
      </c>
      <c r="W11" s="202">
        <v>0.72</v>
      </c>
      <c r="X11" s="202">
        <v>2.35</v>
      </c>
      <c r="Y11" s="202">
        <v>0</v>
      </c>
      <c r="Z11" s="202">
        <v>3.9</v>
      </c>
      <c r="AA11" s="202">
        <v>1.43</v>
      </c>
      <c r="AB11" s="202">
        <v>0</v>
      </c>
      <c r="AC11" s="202">
        <v>18.34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396.88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30.52</v>
      </c>
      <c r="H12" s="202">
        <v>0</v>
      </c>
      <c r="I12" s="202">
        <v>9.6300000000000008</v>
      </c>
      <c r="J12" s="202">
        <v>29.36</v>
      </c>
      <c r="K12" s="202">
        <v>9.18</v>
      </c>
      <c r="L12" s="202">
        <v>0.34</v>
      </c>
      <c r="M12" s="202">
        <v>2.29</v>
      </c>
      <c r="N12" s="202">
        <v>1.88</v>
      </c>
      <c r="O12" s="202">
        <v>1.28</v>
      </c>
      <c r="P12" s="202">
        <v>0.99</v>
      </c>
      <c r="Q12" s="202">
        <v>0.33</v>
      </c>
      <c r="R12" s="202">
        <v>0.67</v>
      </c>
      <c r="S12" s="202">
        <v>0</v>
      </c>
      <c r="T12" s="202">
        <v>0</v>
      </c>
      <c r="U12" s="202">
        <v>1.32</v>
      </c>
      <c r="V12" s="202">
        <v>0.33</v>
      </c>
      <c r="W12" s="202">
        <v>0.72</v>
      </c>
      <c r="X12" s="202">
        <v>2.35</v>
      </c>
      <c r="Y12" s="202">
        <v>0</v>
      </c>
      <c r="Z12" s="202">
        <v>3.9</v>
      </c>
      <c r="AA12" s="202">
        <v>1.43</v>
      </c>
      <c r="AB12" s="202">
        <v>0</v>
      </c>
      <c r="AC12" s="202">
        <v>18.34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396.88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30.52</v>
      </c>
      <c r="H13" s="202">
        <v>0</v>
      </c>
      <c r="I13" s="202">
        <v>9.6300000000000008</v>
      </c>
      <c r="J13" s="202">
        <v>29.36</v>
      </c>
      <c r="K13" s="202">
        <v>9.18</v>
      </c>
      <c r="L13" s="202">
        <v>0.34</v>
      </c>
      <c r="M13" s="202">
        <v>2.29</v>
      </c>
      <c r="N13" s="202">
        <v>1.88</v>
      </c>
      <c r="O13" s="202">
        <v>1.28</v>
      </c>
      <c r="P13" s="202">
        <v>0.99</v>
      </c>
      <c r="Q13" s="202">
        <v>0.33</v>
      </c>
      <c r="R13" s="202">
        <v>0.67</v>
      </c>
      <c r="S13" s="202">
        <v>0</v>
      </c>
      <c r="T13" s="202">
        <v>0</v>
      </c>
      <c r="U13" s="202">
        <v>1.32</v>
      </c>
      <c r="V13" s="202">
        <v>0.33</v>
      </c>
      <c r="W13" s="202">
        <v>0.72</v>
      </c>
      <c r="X13" s="202">
        <v>2.35</v>
      </c>
      <c r="Y13" s="202">
        <v>0</v>
      </c>
      <c r="Z13" s="202">
        <v>3.9</v>
      </c>
      <c r="AA13" s="202">
        <v>1.43</v>
      </c>
      <c r="AB13" s="202">
        <v>0</v>
      </c>
      <c r="AC13" s="202">
        <v>18.34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396.88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30.52</v>
      </c>
      <c r="H14" s="202">
        <v>0</v>
      </c>
      <c r="I14" s="202">
        <v>9.6300000000000008</v>
      </c>
      <c r="J14" s="202">
        <v>29.36</v>
      </c>
      <c r="K14" s="202">
        <v>9.18</v>
      </c>
      <c r="L14" s="202">
        <v>0.34</v>
      </c>
      <c r="M14" s="202">
        <v>2.29</v>
      </c>
      <c r="N14" s="202">
        <v>1.88</v>
      </c>
      <c r="O14" s="202">
        <v>1.28</v>
      </c>
      <c r="P14" s="202">
        <v>0.99</v>
      </c>
      <c r="Q14" s="202">
        <v>0.33</v>
      </c>
      <c r="R14" s="202">
        <v>0.67</v>
      </c>
      <c r="S14" s="202">
        <v>0</v>
      </c>
      <c r="T14" s="202">
        <v>0</v>
      </c>
      <c r="U14" s="202">
        <v>1.32</v>
      </c>
      <c r="V14" s="202">
        <v>0.33</v>
      </c>
      <c r="W14" s="202">
        <v>0.72</v>
      </c>
      <c r="X14" s="202">
        <v>2.35</v>
      </c>
      <c r="Y14" s="202">
        <v>0</v>
      </c>
      <c r="Z14" s="202">
        <v>3.9</v>
      </c>
      <c r="AA14" s="202">
        <v>1.43</v>
      </c>
      <c r="AB14" s="202">
        <v>0</v>
      </c>
      <c r="AC14" s="202">
        <v>18.34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396.88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30.52</v>
      </c>
      <c r="H15" s="202">
        <v>0</v>
      </c>
      <c r="I15" s="202">
        <v>9.6300000000000008</v>
      </c>
      <c r="J15" s="202">
        <v>29.36</v>
      </c>
      <c r="K15" s="202">
        <v>9.18</v>
      </c>
      <c r="L15" s="202">
        <v>0.34</v>
      </c>
      <c r="M15" s="202">
        <v>2.29</v>
      </c>
      <c r="N15" s="202">
        <v>1.88</v>
      </c>
      <c r="O15" s="202">
        <v>1.28</v>
      </c>
      <c r="P15" s="202">
        <v>0.99</v>
      </c>
      <c r="Q15" s="202">
        <v>0.33</v>
      </c>
      <c r="R15" s="202">
        <v>0.67</v>
      </c>
      <c r="S15" s="202">
        <v>0</v>
      </c>
      <c r="T15" s="202">
        <v>0</v>
      </c>
      <c r="U15" s="202">
        <v>1.32</v>
      </c>
      <c r="V15" s="202">
        <v>0.33</v>
      </c>
      <c r="W15" s="202">
        <v>0.72</v>
      </c>
      <c r="X15" s="202">
        <v>2.35</v>
      </c>
      <c r="Y15" s="202">
        <v>0</v>
      </c>
      <c r="Z15" s="202">
        <v>3.9</v>
      </c>
      <c r="AA15" s="202">
        <v>1.43</v>
      </c>
      <c r="AB15" s="202">
        <v>0</v>
      </c>
      <c r="AC15" s="202">
        <v>18.34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396.88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30.52</v>
      </c>
      <c r="H16" s="202">
        <v>0</v>
      </c>
      <c r="I16" s="202">
        <v>9.6300000000000008</v>
      </c>
      <c r="J16" s="202">
        <v>29.36</v>
      </c>
      <c r="K16" s="202">
        <v>9.18</v>
      </c>
      <c r="L16" s="202">
        <v>0.34</v>
      </c>
      <c r="M16" s="202">
        <v>2.29</v>
      </c>
      <c r="N16" s="202">
        <v>1.88</v>
      </c>
      <c r="O16" s="202">
        <v>1.28</v>
      </c>
      <c r="P16" s="202">
        <v>0.99</v>
      </c>
      <c r="Q16" s="202">
        <v>0.33</v>
      </c>
      <c r="R16" s="202">
        <v>0.67</v>
      </c>
      <c r="S16" s="202">
        <v>0</v>
      </c>
      <c r="T16" s="202">
        <v>0</v>
      </c>
      <c r="U16" s="202">
        <v>1.32</v>
      </c>
      <c r="V16" s="202">
        <v>0.33</v>
      </c>
      <c r="W16" s="202">
        <v>0.72</v>
      </c>
      <c r="X16" s="202">
        <v>2.35</v>
      </c>
      <c r="Y16" s="202">
        <v>0</v>
      </c>
      <c r="Z16" s="202">
        <v>3.9</v>
      </c>
      <c r="AA16" s="202">
        <v>1.43</v>
      </c>
      <c r="AB16" s="202">
        <v>0</v>
      </c>
      <c r="AC16" s="202">
        <v>18.34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396.88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30.52</v>
      </c>
      <c r="H17" s="202">
        <v>0</v>
      </c>
      <c r="I17" s="202">
        <v>9.6300000000000008</v>
      </c>
      <c r="J17" s="202">
        <v>29.36</v>
      </c>
      <c r="K17" s="202">
        <v>9.18</v>
      </c>
      <c r="L17" s="202">
        <v>0.34</v>
      </c>
      <c r="M17" s="202">
        <v>2.29</v>
      </c>
      <c r="N17" s="202">
        <v>1.88</v>
      </c>
      <c r="O17" s="202">
        <v>1.28</v>
      </c>
      <c r="P17" s="202">
        <v>0.99</v>
      </c>
      <c r="Q17" s="202">
        <v>0.33</v>
      </c>
      <c r="R17" s="202">
        <v>0.67</v>
      </c>
      <c r="S17" s="202">
        <v>0</v>
      </c>
      <c r="T17" s="202">
        <v>0</v>
      </c>
      <c r="U17" s="202">
        <v>1.32</v>
      </c>
      <c r="V17" s="202">
        <v>0.33</v>
      </c>
      <c r="W17" s="202">
        <v>0.68</v>
      </c>
      <c r="X17" s="202">
        <v>2.35</v>
      </c>
      <c r="Y17" s="202">
        <v>0</v>
      </c>
      <c r="Z17" s="202">
        <v>3.9</v>
      </c>
      <c r="AA17" s="202">
        <v>1.43</v>
      </c>
      <c r="AB17" s="202">
        <v>0</v>
      </c>
      <c r="AC17" s="202">
        <v>18.34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396.88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30.52</v>
      </c>
      <c r="H18" s="202">
        <v>0</v>
      </c>
      <c r="I18" s="202">
        <v>9.6300000000000008</v>
      </c>
      <c r="J18" s="202">
        <v>29.36</v>
      </c>
      <c r="K18" s="202">
        <v>9.18</v>
      </c>
      <c r="L18" s="202">
        <v>0.34</v>
      </c>
      <c r="M18" s="202">
        <v>2.29</v>
      </c>
      <c r="N18" s="202">
        <v>1.88</v>
      </c>
      <c r="O18" s="202">
        <v>1.28</v>
      </c>
      <c r="P18" s="202">
        <v>0.99</v>
      </c>
      <c r="Q18" s="202">
        <v>0.33</v>
      </c>
      <c r="R18" s="202">
        <v>0.67</v>
      </c>
      <c r="S18" s="202">
        <v>0</v>
      </c>
      <c r="T18" s="202">
        <v>0</v>
      </c>
      <c r="U18" s="202">
        <v>1.32</v>
      </c>
      <c r="V18" s="202">
        <v>0.33</v>
      </c>
      <c r="W18" s="202">
        <v>0.68</v>
      </c>
      <c r="X18" s="202">
        <v>2.35</v>
      </c>
      <c r="Y18" s="202">
        <v>0</v>
      </c>
      <c r="Z18" s="202">
        <v>3.9</v>
      </c>
      <c r="AA18" s="202">
        <v>1.43</v>
      </c>
      <c r="AB18" s="202">
        <v>0</v>
      </c>
      <c r="AC18" s="202">
        <v>18.34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396.88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30.52</v>
      </c>
      <c r="H19" s="202">
        <v>0</v>
      </c>
      <c r="I19" s="202">
        <v>9.6300000000000008</v>
      </c>
      <c r="J19" s="202">
        <v>29.36</v>
      </c>
      <c r="K19" s="202">
        <v>9.18</v>
      </c>
      <c r="L19" s="202">
        <v>0.34</v>
      </c>
      <c r="M19" s="202">
        <v>2.29</v>
      </c>
      <c r="N19" s="202">
        <v>1.88</v>
      </c>
      <c r="O19" s="202">
        <v>1.28</v>
      </c>
      <c r="P19" s="202">
        <v>0.99</v>
      </c>
      <c r="Q19" s="202">
        <v>0.33</v>
      </c>
      <c r="R19" s="202">
        <v>0.67</v>
      </c>
      <c r="S19" s="202">
        <v>0</v>
      </c>
      <c r="T19" s="202">
        <v>0</v>
      </c>
      <c r="U19" s="202">
        <v>1.32</v>
      </c>
      <c r="V19" s="202">
        <v>0.33</v>
      </c>
      <c r="W19" s="202">
        <v>0.68</v>
      </c>
      <c r="X19" s="202">
        <v>2.35</v>
      </c>
      <c r="Y19" s="202">
        <v>0</v>
      </c>
      <c r="Z19" s="202">
        <v>3.9</v>
      </c>
      <c r="AA19" s="202">
        <v>1.43</v>
      </c>
      <c r="AB19" s="202">
        <v>0</v>
      </c>
      <c r="AC19" s="202">
        <v>18.34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396.88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30.52</v>
      </c>
      <c r="H20" s="202">
        <v>0</v>
      </c>
      <c r="I20" s="202">
        <v>9.6300000000000008</v>
      </c>
      <c r="J20" s="202">
        <v>29.36</v>
      </c>
      <c r="K20" s="202">
        <v>9.18</v>
      </c>
      <c r="L20" s="202">
        <v>0.34</v>
      </c>
      <c r="M20" s="202">
        <v>2.29</v>
      </c>
      <c r="N20" s="202">
        <v>1.88</v>
      </c>
      <c r="O20" s="202">
        <v>1.28</v>
      </c>
      <c r="P20" s="202">
        <v>0.99</v>
      </c>
      <c r="Q20" s="202">
        <v>0.33</v>
      </c>
      <c r="R20" s="202">
        <v>0.67</v>
      </c>
      <c r="S20" s="202">
        <v>0</v>
      </c>
      <c r="T20" s="202">
        <v>0</v>
      </c>
      <c r="U20" s="202">
        <v>1.32</v>
      </c>
      <c r="V20" s="202">
        <v>0.33</v>
      </c>
      <c r="W20" s="202">
        <v>0.68</v>
      </c>
      <c r="X20" s="202">
        <v>2.35</v>
      </c>
      <c r="Y20" s="202">
        <v>0</v>
      </c>
      <c r="Z20" s="202">
        <v>3.9</v>
      </c>
      <c r="AA20" s="202">
        <v>1.43</v>
      </c>
      <c r="AB20" s="202">
        <v>0</v>
      </c>
      <c r="AC20" s="202">
        <v>18.34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396.88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30.52</v>
      </c>
      <c r="H21" s="202">
        <v>0</v>
      </c>
      <c r="I21" s="202">
        <v>9.6300000000000008</v>
      </c>
      <c r="J21" s="202">
        <v>29.36</v>
      </c>
      <c r="K21" s="202">
        <v>9.18</v>
      </c>
      <c r="L21" s="202">
        <v>0.34</v>
      </c>
      <c r="M21" s="202">
        <v>2.29</v>
      </c>
      <c r="N21" s="202">
        <v>1.88</v>
      </c>
      <c r="O21" s="202">
        <v>1.28</v>
      </c>
      <c r="P21" s="202">
        <v>0.99</v>
      </c>
      <c r="Q21" s="202">
        <v>0.33</v>
      </c>
      <c r="R21" s="202">
        <v>0.67</v>
      </c>
      <c r="S21" s="202">
        <v>0</v>
      </c>
      <c r="T21" s="202">
        <v>0</v>
      </c>
      <c r="U21" s="202">
        <v>1.32</v>
      </c>
      <c r="V21" s="202">
        <v>0.33</v>
      </c>
      <c r="W21" s="202">
        <v>0.68</v>
      </c>
      <c r="X21" s="202">
        <v>2.35</v>
      </c>
      <c r="Y21" s="202">
        <v>0</v>
      </c>
      <c r="Z21" s="202">
        <v>3.9</v>
      </c>
      <c r="AA21" s="202">
        <v>1.43</v>
      </c>
      <c r="AB21" s="202">
        <v>0</v>
      </c>
      <c r="AC21" s="202">
        <v>18.34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396.88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30.52</v>
      </c>
      <c r="H22" s="202">
        <v>0</v>
      </c>
      <c r="I22" s="202">
        <v>9.6300000000000008</v>
      </c>
      <c r="J22" s="202">
        <v>29.36</v>
      </c>
      <c r="K22" s="202">
        <v>9.18</v>
      </c>
      <c r="L22" s="202">
        <v>0.34</v>
      </c>
      <c r="M22" s="202">
        <v>2.29</v>
      </c>
      <c r="N22" s="202">
        <v>1.88</v>
      </c>
      <c r="O22" s="202">
        <v>1.28</v>
      </c>
      <c r="P22" s="202">
        <v>0.99</v>
      </c>
      <c r="Q22" s="202">
        <v>0.33</v>
      </c>
      <c r="R22" s="202">
        <v>0.67</v>
      </c>
      <c r="S22" s="202">
        <v>0</v>
      </c>
      <c r="T22" s="202">
        <v>0</v>
      </c>
      <c r="U22" s="202">
        <v>1.32</v>
      </c>
      <c r="V22" s="202">
        <v>0.33</v>
      </c>
      <c r="W22" s="202">
        <v>0.68</v>
      </c>
      <c r="X22" s="202">
        <v>2.35</v>
      </c>
      <c r="Y22" s="202">
        <v>0</v>
      </c>
      <c r="Z22" s="202">
        <v>3.9</v>
      </c>
      <c r="AA22" s="202">
        <v>1.43</v>
      </c>
      <c r="AB22" s="202">
        <v>0</v>
      </c>
      <c r="AC22" s="202">
        <v>18.34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396.88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30.52</v>
      </c>
      <c r="H23" s="202">
        <v>0</v>
      </c>
      <c r="I23" s="202">
        <v>9.6300000000000008</v>
      </c>
      <c r="J23" s="202">
        <v>29.36</v>
      </c>
      <c r="K23" s="202">
        <v>9.18</v>
      </c>
      <c r="L23" s="202">
        <v>0.34</v>
      </c>
      <c r="M23" s="202">
        <v>2.29</v>
      </c>
      <c r="N23" s="202">
        <v>1.88</v>
      </c>
      <c r="O23" s="202">
        <v>1.28</v>
      </c>
      <c r="P23" s="202">
        <v>0.99</v>
      </c>
      <c r="Q23" s="202">
        <v>0.33</v>
      </c>
      <c r="R23" s="202">
        <v>0.67</v>
      </c>
      <c r="S23" s="202">
        <v>0</v>
      </c>
      <c r="T23" s="202">
        <v>0</v>
      </c>
      <c r="U23" s="202">
        <v>1.32</v>
      </c>
      <c r="V23" s="202">
        <v>0.33</v>
      </c>
      <c r="W23" s="202">
        <v>0.68</v>
      </c>
      <c r="X23" s="202">
        <v>2.35</v>
      </c>
      <c r="Y23" s="202">
        <v>0</v>
      </c>
      <c r="Z23" s="202">
        <v>3.9</v>
      </c>
      <c r="AA23" s="202">
        <v>1.43</v>
      </c>
      <c r="AB23" s="202">
        <v>0</v>
      </c>
      <c r="AC23" s="202">
        <v>18.34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396.88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30.52</v>
      </c>
      <c r="H24" s="202">
        <v>0</v>
      </c>
      <c r="I24" s="202">
        <v>9.6300000000000008</v>
      </c>
      <c r="J24" s="202">
        <v>29.36</v>
      </c>
      <c r="K24" s="202">
        <v>9.18</v>
      </c>
      <c r="L24" s="202">
        <v>0.34</v>
      </c>
      <c r="M24" s="202">
        <v>2.29</v>
      </c>
      <c r="N24" s="202">
        <v>1.88</v>
      </c>
      <c r="O24" s="202">
        <v>1.28</v>
      </c>
      <c r="P24" s="202">
        <v>0.99</v>
      </c>
      <c r="Q24" s="202">
        <v>0.33</v>
      </c>
      <c r="R24" s="202">
        <v>0.67</v>
      </c>
      <c r="S24" s="202">
        <v>0</v>
      </c>
      <c r="T24" s="202">
        <v>0</v>
      </c>
      <c r="U24" s="202">
        <v>1.32</v>
      </c>
      <c r="V24" s="202">
        <v>0.33</v>
      </c>
      <c r="W24" s="202">
        <v>0.68</v>
      </c>
      <c r="X24" s="202">
        <v>2.35</v>
      </c>
      <c r="Y24" s="202">
        <v>0</v>
      </c>
      <c r="Z24" s="202">
        <v>3.9</v>
      </c>
      <c r="AA24" s="202">
        <v>1.43</v>
      </c>
      <c r="AB24" s="202">
        <v>0</v>
      </c>
      <c r="AC24" s="202">
        <v>18.34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396.88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30.52</v>
      </c>
      <c r="H25" s="202">
        <v>0</v>
      </c>
      <c r="I25" s="202">
        <v>9.6300000000000008</v>
      </c>
      <c r="J25" s="202">
        <v>29.36</v>
      </c>
      <c r="K25" s="202">
        <v>9.18</v>
      </c>
      <c r="L25" s="202">
        <v>0.34</v>
      </c>
      <c r="M25" s="202">
        <v>2.29</v>
      </c>
      <c r="N25" s="202">
        <v>1.88</v>
      </c>
      <c r="O25" s="202">
        <v>1.28</v>
      </c>
      <c r="P25" s="202">
        <v>0.99</v>
      </c>
      <c r="Q25" s="202">
        <v>0.33</v>
      </c>
      <c r="R25" s="202">
        <v>0.67</v>
      </c>
      <c r="S25" s="202">
        <v>0</v>
      </c>
      <c r="T25" s="202">
        <v>0</v>
      </c>
      <c r="U25" s="202">
        <v>1.32</v>
      </c>
      <c r="V25" s="202">
        <v>0.33</v>
      </c>
      <c r="W25" s="202">
        <v>0.68</v>
      </c>
      <c r="X25" s="202">
        <v>2.35</v>
      </c>
      <c r="Y25" s="202">
        <v>0</v>
      </c>
      <c r="Z25" s="202">
        <v>3.9</v>
      </c>
      <c r="AA25" s="202">
        <v>1.43</v>
      </c>
      <c r="AB25" s="202">
        <v>0</v>
      </c>
      <c r="AC25" s="202">
        <v>18.34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396.88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30.52</v>
      </c>
      <c r="H26" s="202">
        <v>0</v>
      </c>
      <c r="I26" s="202">
        <v>9.6300000000000008</v>
      </c>
      <c r="J26" s="202">
        <v>29.36</v>
      </c>
      <c r="K26" s="202">
        <v>9.18</v>
      </c>
      <c r="L26" s="202">
        <v>0.34</v>
      </c>
      <c r="M26" s="202">
        <v>2.29</v>
      </c>
      <c r="N26" s="202">
        <v>1.88</v>
      </c>
      <c r="O26" s="202">
        <v>1.28</v>
      </c>
      <c r="P26" s="202">
        <v>0.99</v>
      </c>
      <c r="Q26" s="202">
        <v>0.33</v>
      </c>
      <c r="R26" s="202">
        <v>0.67</v>
      </c>
      <c r="S26" s="202">
        <v>0</v>
      </c>
      <c r="T26" s="202">
        <v>0</v>
      </c>
      <c r="U26" s="202">
        <v>1.32</v>
      </c>
      <c r="V26" s="202">
        <v>0.33</v>
      </c>
      <c r="W26" s="202">
        <v>0.68</v>
      </c>
      <c r="X26" s="202">
        <v>2.35</v>
      </c>
      <c r="Y26" s="202">
        <v>0</v>
      </c>
      <c r="Z26" s="202">
        <v>3.9</v>
      </c>
      <c r="AA26" s="202">
        <v>1.43</v>
      </c>
      <c r="AB26" s="202">
        <v>0</v>
      </c>
      <c r="AC26" s="202">
        <v>18.34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396.88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30.52</v>
      </c>
      <c r="H27" s="202">
        <v>0</v>
      </c>
      <c r="I27" s="202">
        <v>9.6300000000000008</v>
      </c>
      <c r="J27" s="202">
        <v>29.36</v>
      </c>
      <c r="K27" s="202">
        <v>9.18</v>
      </c>
      <c r="L27" s="202">
        <v>0.34</v>
      </c>
      <c r="M27" s="202">
        <v>2.29</v>
      </c>
      <c r="N27" s="202">
        <v>1.88</v>
      </c>
      <c r="O27" s="202">
        <v>1.28</v>
      </c>
      <c r="P27" s="202">
        <v>0.99</v>
      </c>
      <c r="Q27" s="202">
        <v>0.33</v>
      </c>
      <c r="R27" s="202">
        <v>0.67</v>
      </c>
      <c r="S27" s="202">
        <v>0</v>
      </c>
      <c r="T27" s="202">
        <v>0</v>
      </c>
      <c r="U27" s="202">
        <v>1.32</v>
      </c>
      <c r="V27" s="202">
        <v>0.33</v>
      </c>
      <c r="W27" s="202">
        <v>0.68</v>
      </c>
      <c r="X27" s="202">
        <v>2.35</v>
      </c>
      <c r="Y27" s="202">
        <v>0</v>
      </c>
      <c r="Z27" s="202">
        <v>3.9</v>
      </c>
      <c r="AA27" s="202">
        <v>1.43</v>
      </c>
      <c r="AB27" s="202">
        <v>0</v>
      </c>
      <c r="AC27" s="202">
        <v>18.34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396.88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30.52</v>
      </c>
      <c r="H28" s="202">
        <v>0</v>
      </c>
      <c r="I28" s="202">
        <v>9.6300000000000008</v>
      </c>
      <c r="J28" s="202">
        <v>29.36</v>
      </c>
      <c r="K28" s="202">
        <v>9.18</v>
      </c>
      <c r="L28" s="202">
        <v>0.34</v>
      </c>
      <c r="M28" s="202">
        <v>2.29</v>
      </c>
      <c r="N28" s="202">
        <v>1.88</v>
      </c>
      <c r="O28" s="202">
        <v>1.28</v>
      </c>
      <c r="P28" s="202">
        <v>0.99</v>
      </c>
      <c r="Q28" s="202">
        <v>0.33</v>
      </c>
      <c r="R28" s="202">
        <v>0.67</v>
      </c>
      <c r="S28" s="202">
        <v>0</v>
      </c>
      <c r="T28" s="202">
        <v>0</v>
      </c>
      <c r="U28" s="202">
        <v>1.32</v>
      </c>
      <c r="V28" s="202">
        <v>0.33</v>
      </c>
      <c r="W28" s="202">
        <v>0.68</v>
      </c>
      <c r="X28" s="202">
        <v>2.35</v>
      </c>
      <c r="Y28" s="202">
        <v>0</v>
      </c>
      <c r="Z28" s="202">
        <v>3.9</v>
      </c>
      <c r="AA28" s="202">
        <v>1.43</v>
      </c>
      <c r="AB28" s="202">
        <v>0</v>
      </c>
      <c r="AC28" s="202">
        <v>18.34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396.88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30.52</v>
      </c>
      <c r="H29" s="202">
        <v>0</v>
      </c>
      <c r="I29" s="202">
        <v>9.6300000000000008</v>
      </c>
      <c r="J29" s="202">
        <v>29.36</v>
      </c>
      <c r="K29" s="202">
        <v>9.18</v>
      </c>
      <c r="L29" s="202">
        <v>0.34</v>
      </c>
      <c r="M29" s="202">
        <v>2.29</v>
      </c>
      <c r="N29" s="202">
        <v>1.88</v>
      </c>
      <c r="O29" s="202">
        <v>1.28</v>
      </c>
      <c r="P29" s="202">
        <v>0.99</v>
      </c>
      <c r="Q29" s="202">
        <v>0.33</v>
      </c>
      <c r="R29" s="202">
        <v>0.67</v>
      </c>
      <c r="S29" s="202">
        <v>0</v>
      </c>
      <c r="T29" s="202">
        <v>0</v>
      </c>
      <c r="U29" s="202">
        <v>1.32</v>
      </c>
      <c r="V29" s="202">
        <v>0.33</v>
      </c>
      <c r="W29" s="202">
        <v>0.68</v>
      </c>
      <c r="X29" s="202">
        <v>2.35</v>
      </c>
      <c r="Y29" s="202">
        <v>0</v>
      </c>
      <c r="Z29" s="202">
        <v>3.9</v>
      </c>
      <c r="AA29" s="202">
        <v>1.43</v>
      </c>
      <c r="AB29" s="202">
        <v>0</v>
      </c>
      <c r="AC29" s="202">
        <v>18.34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396.88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30.52</v>
      </c>
      <c r="H30" s="202">
        <v>0</v>
      </c>
      <c r="I30" s="202">
        <v>9.6300000000000008</v>
      </c>
      <c r="J30" s="202">
        <v>29.36</v>
      </c>
      <c r="K30" s="202">
        <v>9.18</v>
      </c>
      <c r="L30" s="202">
        <v>0.34</v>
      </c>
      <c r="M30" s="202">
        <v>2.29</v>
      </c>
      <c r="N30" s="202">
        <v>1.88</v>
      </c>
      <c r="O30" s="202">
        <v>1.28</v>
      </c>
      <c r="P30" s="202">
        <v>0.99</v>
      </c>
      <c r="Q30" s="202">
        <v>0.33</v>
      </c>
      <c r="R30" s="202">
        <v>0.67</v>
      </c>
      <c r="S30" s="202">
        <v>0</v>
      </c>
      <c r="T30" s="202">
        <v>0</v>
      </c>
      <c r="U30" s="202">
        <v>1.32</v>
      </c>
      <c r="V30" s="202">
        <v>0.33</v>
      </c>
      <c r="W30" s="202">
        <v>0.68</v>
      </c>
      <c r="X30" s="202">
        <v>2.35</v>
      </c>
      <c r="Y30" s="202">
        <v>0</v>
      </c>
      <c r="Z30" s="202">
        <v>3.9</v>
      </c>
      <c r="AA30" s="202">
        <v>1.43</v>
      </c>
      <c r="AB30" s="202">
        <v>0</v>
      </c>
      <c r="AC30" s="202">
        <v>18.34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396.88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30.52</v>
      </c>
      <c r="H31" s="202">
        <v>0</v>
      </c>
      <c r="I31" s="202">
        <v>9.6300000000000008</v>
      </c>
      <c r="J31" s="202">
        <v>29.36</v>
      </c>
      <c r="K31" s="202">
        <v>9.18</v>
      </c>
      <c r="L31" s="202">
        <v>0.34</v>
      </c>
      <c r="M31" s="202">
        <v>2.29</v>
      </c>
      <c r="N31" s="202">
        <v>1.88</v>
      </c>
      <c r="O31" s="202">
        <v>1.28</v>
      </c>
      <c r="P31" s="202">
        <v>0.99</v>
      </c>
      <c r="Q31" s="202">
        <v>0.33</v>
      </c>
      <c r="R31" s="202">
        <v>0.67</v>
      </c>
      <c r="S31" s="202">
        <v>0</v>
      </c>
      <c r="T31" s="202">
        <v>0</v>
      </c>
      <c r="U31" s="202">
        <v>1.32</v>
      </c>
      <c r="V31" s="202">
        <v>0.33</v>
      </c>
      <c r="W31" s="202">
        <v>0.68</v>
      </c>
      <c r="X31" s="202">
        <v>2.35</v>
      </c>
      <c r="Y31" s="202">
        <v>0</v>
      </c>
      <c r="Z31" s="202">
        <v>3.9</v>
      </c>
      <c r="AA31" s="202">
        <v>1.43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396.88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30.52</v>
      </c>
      <c r="H32" s="202">
        <v>0</v>
      </c>
      <c r="I32" s="202">
        <v>9.6300000000000008</v>
      </c>
      <c r="J32" s="202">
        <v>29.36</v>
      </c>
      <c r="K32" s="202">
        <v>9.18</v>
      </c>
      <c r="L32" s="202">
        <v>0.34</v>
      </c>
      <c r="M32" s="202">
        <v>2.29</v>
      </c>
      <c r="N32" s="202">
        <v>1.88</v>
      </c>
      <c r="O32" s="202">
        <v>1.28</v>
      </c>
      <c r="P32" s="202">
        <v>0.99</v>
      </c>
      <c r="Q32" s="202">
        <v>0.33</v>
      </c>
      <c r="R32" s="202">
        <v>0.67</v>
      </c>
      <c r="S32" s="202">
        <v>0</v>
      </c>
      <c r="T32" s="202">
        <v>0</v>
      </c>
      <c r="U32" s="202">
        <v>1.32</v>
      </c>
      <c r="V32" s="202">
        <v>0.33</v>
      </c>
      <c r="W32" s="202">
        <v>0.68</v>
      </c>
      <c r="X32" s="202">
        <v>2.35</v>
      </c>
      <c r="Y32" s="202">
        <v>0</v>
      </c>
      <c r="Z32" s="202">
        <v>3.9</v>
      </c>
      <c r="AA32" s="202">
        <v>1.43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396.88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30.52</v>
      </c>
      <c r="H33" s="202">
        <v>0</v>
      </c>
      <c r="I33" s="202">
        <v>9.6300000000000008</v>
      </c>
      <c r="J33" s="202">
        <v>29.36</v>
      </c>
      <c r="K33" s="202">
        <v>9.18</v>
      </c>
      <c r="L33" s="202">
        <v>0.34</v>
      </c>
      <c r="M33" s="202">
        <v>2.29</v>
      </c>
      <c r="N33" s="202">
        <v>1.88</v>
      </c>
      <c r="O33" s="202">
        <v>1.28</v>
      </c>
      <c r="P33" s="202">
        <v>0.99</v>
      </c>
      <c r="Q33" s="202">
        <v>0.33</v>
      </c>
      <c r="R33" s="202">
        <v>0.67</v>
      </c>
      <c r="S33" s="202">
        <v>0</v>
      </c>
      <c r="T33" s="202">
        <v>0</v>
      </c>
      <c r="U33" s="202">
        <v>1.32</v>
      </c>
      <c r="V33" s="202">
        <v>0.33</v>
      </c>
      <c r="W33" s="202">
        <v>0.68</v>
      </c>
      <c r="X33" s="202">
        <v>2.35</v>
      </c>
      <c r="Y33" s="202">
        <v>0</v>
      </c>
      <c r="Z33" s="202">
        <v>3.9</v>
      </c>
      <c r="AA33" s="202">
        <v>1.43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396.88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30.52</v>
      </c>
      <c r="H34" s="202">
        <v>0</v>
      </c>
      <c r="I34" s="202">
        <v>9.6300000000000008</v>
      </c>
      <c r="J34" s="202">
        <v>29.36</v>
      </c>
      <c r="K34" s="202">
        <v>9.18</v>
      </c>
      <c r="L34" s="202">
        <v>0.34</v>
      </c>
      <c r="M34" s="202">
        <v>2.29</v>
      </c>
      <c r="N34" s="202">
        <v>1.88</v>
      </c>
      <c r="O34" s="202">
        <v>1.28</v>
      </c>
      <c r="P34" s="202">
        <v>0.99</v>
      </c>
      <c r="Q34" s="202">
        <v>0.33</v>
      </c>
      <c r="R34" s="202">
        <v>0.67</v>
      </c>
      <c r="S34" s="202">
        <v>0</v>
      </c>
      <c r="T34" s="202">
        <v>0</v>
      </c>
      <c r="U34" s="202">
        <v>1.32</v>
      </c>
      <c r="V34" s="202">
        <v>0.33</v>
      </c>
      <c r="W34" s="202">
        <v>0.68</v>
      </c>
      <c r="X34" s="202">
        <v>2.35</v>
      </c>
      <c r="Y34" s="202">
        <v>0</v>
      </c>
      <c r="Z34" s="202">
        <v>3.9</v>
      </c>
      <c r="AA34" s="202">
        <v>1.43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396.88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30.52</v>
      </c>
      <c r="H35" s="202">
        <v>0</v>
      </c>
      <c r="I35" s="202">
        <v>9.6300000000000008</v>
      </c>
      <c r="J35" s="202">
        <v>29.36</v>
      </c>
      <c r="K35" s="202">
        <v>9.17</v>
      </c>
      <c r="L35" s="202">
        <v>0.34</v>
      </c>
      <c r="M35" s="202">
        <v>2.29</v>
      </c>
      <c r="N35" s="202">
        <v>1.88</v>
      </c>
      <c r="O35" s="202">
        <v>1.28</v>
      </c>
      <c r="P35" s="202">
        <v>0.99</v>
      </c>
      <c r="Q35" s="202">
        <v>0.33</v>
      </c>
      <c r="R35" s="202">
        <v>0.67</v>
      </c>
      <c r="S35" s="202">
        <v>0</v>
      </c>
      <c r="T35" s="202">
        <v>0</v>
      </c>
      <c r="U35" s="202">
        <v>3.05</v>
      </c>
      <c r="V35" s="202">
        <v>0.33</v>
      </c>
      <c r="W35" s="202">
        <v>0.68</v>
      </c>
      <c r="X35" s="202">
        <v>2.35</v>
      </c>
      <c r="Y35" s="202">
        <v>0</v>
      </c>
      <c r="Z35" s="202">
        <v>3.9</v>
      </c>
      <c r="AA35" s="202">
        <v>1.43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396.88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30.52</v>
      </c>
      <c r="H36" s="202">
        <v>0</v>
      </c>
      <c r="I36" s="202">
        <v>9.6300000000000008</v>
      </c>
      <c r="J36" s="202">
        <v>29.36</v>
      </c>
      <c r="K36" s="202">
        <v>9.17</v>
      </c>
      <c r="L36" s="202">
        <v>0.34</v>
      </c>
      <c r="M36" s="202">
        <v>2.29</v>
      </c>
      <c r="N36" s="202">
        <v>1.88</v>
      </c>
      <c r="O36" s="202">
        <v>1.28</v>
      </c>
      <c r="P36" s="202">
        <v>0.99</v>
      </c>
      <c r="Q36" s="202">
        <v>0.33</v>
      </c>
      <c r="R36" s="202">
        <v>0.67</v>
      </c>
      <c r="S36" s="202">
        <v>0</v>
      </c>
      <c r="T36" s="202">
        <v>0</v>
      </c>
      <c r="U36" s="202">
        <v>2.31</v>
      </c>
      <c r="V36" s="202">
        <v>0.33</v>
      </c>
      <c r="W36" s="202">
        <v>0.68</v>
      </c>
      <c r="X36" s="202">
        <v>2.35</v>
      </c>
      <c r="Y36" s="202">
        <v>0</v>
      </c>
      <c r="Z36" s="202">
        <v>3.9</v>
      </c>
      <c r="AA36" s="202">
        <v>1.43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396.88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30.52</v>
      </c>
      <c r="H37" s="202">
        <v>0</v>
      </c>
      <c r="I37" s="202">
        <v>9.6300000000000008</v>
      </c>
      <c r="J37" s="202">
        <v>29.36</v>
      </c>
      <c r="K37" s="202">
        <v>52.37</v>
      </c>
      <c r="L37" s="202">
        <v>0.34</v>
      </c>
      <c r="M37" s="202">
        <v>2.29</v>
      </c>
      <c r="N37" s="202">
        <v>1.88</v>
      </c>
      <c r="O37" s="202">
        <v>1.28</v>
      </c>
      <c r="P37" s="202">
        <v>0.99</v>
      </c>
      <c r="Q37" s="202">
        <v>0.33</v>
      </c>
      <c r="R37" s="202">
        <v>0.67</v>
      </c>
      <c r="S37" s="202">
        <v>0</v>
      </c>
      <c r="T37" s="202">
        <v>0</v>
      </c>
      <c r="U37" s="202">
        <v>2.09</v>
      </c>
      <c r="V37" s="202">
        <v>0.33</v>
      </c>
      <c r="W37" s="202">
        <v>0.68</v>
      </c>
      <c r="X37" s="202">
        <v>2.35</v>
      </c>
      <c r="Y37" s="202">
        <v>0</v>
      </c>
      <c r="Z37" s="202">
        <v>2.65</v>
      </c>
      <c r="AA37" s="202">
        <v>1.43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396.88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30.52</v>
      </c>
      <c r="H38" s="202">
        <v>0</v>
      </c>
      <c r="I38" s="202">
        <v>9.6300000000000008</v>
      </c>
      <c r="J38" s="202">
        <v>29.36</v>
      </c>
      <c r="K38" s="202">
        <v>52.37</v>
      </c>
      <c r="L38" s="202">
        <v>0.34</v>
      </c>
      <c r="M38" s="202">
        <v>2.29</v>
      </c>
      <c r="N38" s="202">
        <v>1.88</v>
      </c>
      <c r="O38" s="202">
        <v>1.28</v>
      </c>
      <c r="P38" s="202">
        <v>0.99</v>
      </c>
      <c r="Q38" s="202">
        <v>0.33</v>
      </c>
      <c r="R38" s="202">
        <v>0.67</v>
      </c>
      <c r="S38" s="202">
        <v>0</v>
      </c>
      <c r="T38" s="202">
        <v>0</v>
      </c>
      <c r="U38" s="202">
        <v>1.73</v>
      </c>
      <c r="V38" s="202">
        <v>0.33</v>
      </c>
      <c r="W38" s="202">
        <v>0.68</v>
      </c>
      <c r="X38" s="202">
        <v>2.35</v>
      </c>
      <c r="Y38" s="202">
        <v>0</v>
      </c>
      <c r="Z38" s="202">
        <v>2.65</v>
      </c>
      <c r="AA38" s="202">
        <v>1.43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396.88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30.52</v>
      </c>
      <c r="H39" s="202">
        <v>0</v>
      </c>
      <c r="I39" s="202">
        <v>9.6300000000000008</v>
      </c>
      <c r="J39" s="202">
        <v>29.36</v>
      </c>
      <c r="K39" s="202">
        <v>52.37</v>
      </c>
      <c r="L39" s="202">
        <v>0.34</v>
      </c>
      <c r="M39" s="202">
        <v>2.29</v>
      </c>
      <c r="N39" s="202">
        <v>1.88</v>
      </c>
      <c r="O39" s="202">
        <v>1.28</v>
      </c>
      <c r="P39" s="202">
        <v>0.99</v>
      </c>
      <c r="Q39" s="202">
        <v>0.33</v>
      </c>
      <c r="R39" s="202">
        <v>0.67</v>
      </c>
      <c r="S39" s="202">
        <v>0</v>
      </c>
      <c r="T39" s="202">
        <v>0</v>
      </c>
      <c r="U39" s="202">
        <v>1.75</v>
      </c>
      <c r="V39" s="202">
        <v>0.33</v>
      </c>
      <c r="W39" s="202">
        <v>2.0699999999999998</v>
      </c>
      <c r="X39" s="202">
        <v>2.35</v>
      </c>
      <c r="Y39" s="202">
        <v>0</v>
      </c>
      <c r="Z39" s="202">
        <v>4.42</v>
      </c>
      <c r="AA39" s="202">
        <v>1.43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385.21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30.52</v>
      </c>
      <c r="H40" s="202">
        <v>0</v>
      </c>
      <c r="I40" s="202">
        <v>9.6300000000000008</v>
      </c>
      <c r="J40" s="202">
        <v>29.36</v>
      </c>
      <c r="K40" s="202">
        <v>42.73</v>
      </c>
      <c r="L40" s="202">
        <v>0.34</v>
      </c>
      <c r="M40" s="202">
        <v>2.29</v>
      </c>
      <c r="N40" s="202">
        <v>1.88</v>
      </c>
      <c r="O40" s="202">
        <v>1.28</v>
      </c>
      <c r="P40" s="202">
        <v>0.99</v>
      </c>
      <c r="Q40" s="202">
        <v>0.33</v>
      </c>
      <c r="R40" s="202">
        <v>0.67</v>
      </c>
      <c r="S40" s="202">
        <v>0</v>
      </c>
      <c r="T40" s="202">
        <v>0</v>
      </c>
      <c r="U40" s="202">
        <v>1.79</v>
      </c>
      <c r="V40" s="202">
        <v>0.33</v>
      </c>
      <c r="W40" s="202">
        <v>1.31</v>
      </c>
      <c r="X40" s="202">
        <v>2.35</v>
      </c>
      <c r="Y40" s="202">
        <v>0</v>
      </c>
      <c r="Z40" s="202">
        <v>4.42</v>
      </c>
      <c r="AA40" s="202">
        <v>1.43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385.21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30.52</v>
      </c>
      <c r="H41" s="202">
        <v>0</v>
      </c>
      <c r="I41" s="202">
        <v>9.6300000000000008</v>
      </c>
      <c r="J41" s="202">
        <v>29.36</v>
      </c>
      <c r="K41" s="202">
        <v>42.73</v>
      </c>
      <c r="L41" s="202">
        <v>0.34</v>
      </c>
      <c r="M41" s="202">
        <v>2.29</v>
      </c>
      <c r="N41" s="202">
        <v>1.88</v>
      </c>
      <c r="O41" s="202">
        <v>1.28</v>
      </c>
      <c r="P41" s="202">
        <v>0.99</v>
      </c>
      <c r="Q41" s="202">
        <v>0.33</v>
      </c>
      <c r="R41" s="202">
        <v>0.67</v>
      </c>
      <c r="S41" s="202">
        <v>0</v>
      </c>
      <c r="T41" s="202">
        <v>0</v>
      </c>
      <c r="U41" s="202">
        <v>1.81</v>
      </c>
      <c r="V41" s="202">
        <v>0.33</v>
      </c>
      <c r="W41" s="202">
        <v>1.75</v>
      </c>
      <c r="X41" s="202">
        <v>2.35</v>
      </c>
      <c r="Y41" s="202">
        <v>0</v>
      </c>
      <c r="Z41" s="202">
        <v>4.42</v>
      </c>
      <c r="AA41" s="202">
        <v>1.43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385.21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30.52</v>
      </c>
      <c r="H42" s="202">
        <v>0</v>
      </c>
      <c r="I42" s="202">
        <v>9.6300000000000008</v>
      </c>
      <c r="J42" s="202">
        <v>29.36</v>
      </c>
      <c r="K42" s="202">
        <v>33.090000000000003</v>
      </c>
      <c r="L42" s="202">
        <v>0.34</v>
      </c>
      <c r="M42" s="202">
        <v>2.29</v>
      </c>
      <c r="N42" s="202">
        <v>1.88</v>
      </c>
      <c r="O42" s="202">
        <v>1.28</v>
      </c>
      <c r="P42" s="202">
        <v>0.99</v>
      </c>
      <c r="Q42" s="202">
        <v>0.33</v>
      </c>
      <c r="R42" s="202">
        <v>0.67</v>
      </c>
      <c r="S42" s="202">
        <v>0</v>
      </c>
      <c r="T42" s="202">
        <v>0</v>
      </c>
      <c r="U42" s="202">
        <v>1.84</v>
      </c>
      <c r="V42" s="202">
        <v>0.33</v>
      </c>
      <c r="W42" s="202">
        <v>1.75</v>
      </c>
      <c r="X42" s="202">
        <v>2.35</v>
      </c>
      <c r="Y42" s="202">
        <v>0</v>
      </c>
      <c r="Z42" s="202">
        <v>4.42</v>
      </c>
      <c r="AA42" s="202">
        <v>1.43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385.21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30.52</v>
      </c>
      <c r="H43" s="202">
        <v>0</v>
      </c>
      <c r="I43" s="202">
        <v>9.6300000000000008</v>
      </c>
      <c r="J43" s="202">
        <v>29.36</v>
      </c>
      <c r="K43" s="202">
        <v>13.81</v>
      </c>
      <c r="L43" s="202">
        <v>0.34</v>
      </c>
      <c r="M43" s="202">
        <v>2.29</v>
      </c>
      <c r="N43" s="202">
        <v>1.88</v>
      </c>
      <c r="O43" s="202">
        <v>1.28</v>
      </c>
      <c r="P43" s="202">
        <v>0.99</v>
      </c>
      <c r="Q43" s="202">
        <v>0.33</v>
      </c>
      <c r="R43" s="202">
        <v>0.67</v>
      </c>
      <c r="S43" s="202">
        <v>0</v>
      </c>
      <c r="T43" s="202">
        <v>0</v>
      </c>
      <c r="U43" s="202">
        <v>1.71</v>
      </c>
      <c r="V43" s="202">
        <v>0.33</v>
      </c>
      <c r="W43" s="202">
        <v>1.75</v>
      </c>
      <c r="X43" s="202">
        <v>2.35</v>
      </c>
      <c r="Y43" s="202">
        <v>0</v>
      </c>
      <c r="Z43" s="202">
        <v>4.42</v>
      </c>
      <c r="AA43" s="202">
        <v>1.43</v>
      </c>
      <c r="AB43" s="202">
        <v>0</v>
      </c>
      <c r="AC43" s="202">
        <v>18.34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385.21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30.52</v>
      </c>
      <c r="H44" s="202">
        <v>0</v>
      </c>
      <c r="I44" s="202">
        <v>9.6300000000000008</v>
      </c>
      <c r="J44" s="202">
        <v>29.36</v>
      </c>
      <c r="K44" s="202">
        <v>13.81</v>
      </c>
      <c r="L44" s="202">
        <v>0.34</v>
      </c>
      <c r="M44" s="202">
        <v>2.29</v>
      </c>
      <c r="N44" s="202">
        <v>1.88</v>
      </c>
      <c r="O44" s="202">
        <v>1.28</v>
      </c>
      <c r="P44" s="202">
        <v>0.99</v>
      </c>
      <c r="Q44" s="202">
        <v>0.33</v>
      </c>
      <c r="R44" s="202">
        <v>0.67</v>
      </c>
      <c r="S44" s="202">
        <v>0</v>
      </c>
      <c r="T44" s="202">
        <v>0</v>
      </c>
      <c r="U44" s="202">
        <v>1.71</v>
      </c>
      <c r="V44" s="202">
        <v>0.33</v>
      </c>
      <c r="W44" s="202">
        <v>1.75</v>
      </c>
      <c r="X44" s="202">
        <v>2.35</v>
      </c>
      <c r="Y44" s="202">
        <v>0</v>
      </c>
      <c r="Z44" s="202">
        <v>4.42</v>
      </c>
      <c r="AA44" s="202">
        <v>1.43</v>
      </c>
      <c r="AB44" s="202">
        <v>0</v>
      </c>
      <c r="AC44" s="202">
        <v>18.34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385.21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30.52</v>
      </c>
      <c r="H45" s="202">
        <v>0</v>
      </c>
      <c r="I45" s="202">
        <v>9.6300000000000008</v>
      </c>
      <c r="J45" s="202">
        <v>29.36</v>
      </c>
      <c r="K45" s="202">
        <v>9.17</v>
      </c>
      <c r="L45" s="202">
        <v>0.34</v>
      </c>
      <c r="M45" s="202">
        <v>2.29</v>
      </c>
      <c r="N45" s="202">
        <v>1.88</v>
      </c>
      <c r="O45" s="202">
        <v>1.28</v>
      </c>
      <c r="P45" s="202">
        <v>0.99</v>
      </c>
      <c r="Q45" s="202">
        <v>0.33</v>
      </c>
      <c r="R45" s="202">
        <v>0.67</v>
      </c>
      <c r="S45" s="202">
        <v>0</v>
      </c>
      <c r="T45" s="202">
        <v>0</v>
      </c>
      <c r="U45" s="202">
        <v>1.71</v>
      </c>
      <c r="V45" s="202">
        <v>0.33</v>
      </c>
      <c r="W45" s="202">
        <v>1.75</v>
      </c>
      <c r="X45" s="202">
        <v>2.35</v>
      </c>
      <c r="Y45" s="202">
        <v>0</v>
      </c>
      <c r="Z45" s="202">
        <v>4.42</v>
      </c>
      <c r="AA45" s="202">
        <v>1.43</v>
      </c>
      <c r="AB45" s="202">
        <v>0</v>
      </c>
      <c r="AC45" s="202">
        <v>18.34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385.21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30.52</v>
      </c>
      <c r="H46" s="202">
        <v>0</v>
      </c>
      <c r="I46" s="202">
        <v>9.6300000000000008</v>
      </c>
      <c r="J46" s="202">
        <v>29.36</v>
      </c>
      <c r="K46" s="202">
        <v>9.17</v>
      </c>
      <c r="L46" s="202">
        <v>0.34</v>
      </c>
      <c r="M46" s="202">
        <v>2.29</v>
      </c>
      <c r="N46" s="202">
        <v>1.88</v>
      </c>
      <c r="O46" s="202">
        <v>1.28</v>
      </c>
      <c r="P46" s="202">
        <v>0.99</v>
      </c>
      <c r="Q46" s="202">
        <v>0.33</v>
      </c>
      <c r="R46" s="202">
        <v>0.67</v>
      </c>
      <c r="S46" s="202">
        <v>0</v>
      </c>
      <c r="T46" s="202">
        <v>0</v>
      </c>
      <c r="U46" s="202">
        <v>1.71</v>
      </c>
      <c r="V46" s="202">
        <v>0.33</v>
      </c>
      <c r="W46" s="202">
        <v>1.75</v>
      </c>
      <c r="X46" s="202">
        <v>2.35</v>
      </c>
      <c r="Y46" s="202">
        <v>0</v>
      </c>
      <c r="Z46" s="202">
        <v>4.42</v>
      </c>
      <c r="AA46" s="202">
        <v>1.43</v>
      </c>
      <c r="AB46" s="202">
        <v>0</v>
      </c>
      <c r="AC46" s="202">
        <v>19.600000000000001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385.21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30.52</v>
      </c>
      <c r="H47" s="202">
        <v>0</v>
      </c>
      <c r="I47" s="202">
        <v>9.6300000000000008</v>
      </c>
      <c r="J47" s="202">
        <v>29.36</v>
      </c>
      <c r="K47" s="202">
        <v>9.17</v>
      </c>
      <c r="L47" s="202">
        <v>0.34</v>
      </c>
      <c r="M47" s="202">
        <v>2.29</v>
      </c>
      <c r="N47" s="202">
        <v>1.88</v>
      </c>
      <c r="O47" s="202">
        <v>1.28</v>
      </c>
      <c r="P47" s="202">
        <v>0.99</v>
      </c>
      <c r="Q47" s="202">
        <v>0.33</v>
      </c>
      <c r="R47" s="202">
        <v>0.67</v>
      </c>
      <c r="S47" s="202">
        <v>0</v>
      </c>
      <c r="T47" s="202">
        <v>0</v>
      </c>
      <c r="U47" s="202">
        <v>0</v>
      </c>
      <c r="V47" s="202">
        <v>0.33</v>
      </c>
      <c r="W47" s="202">
        <v>0.72</v>
      </c>
      <c r="X47" s="202">
        <v>2.35</v>
      </c>
      <c r="Y47" s="202">
        <v>0</v>
      </c>
      <c r="Z47" s="202">
        <v>4.42</v>
      </c>
      <c r="AA47" s="202">
        <v>1.43</v>
      </c>
      <c r="AB47" s="202">
        <v>0</v>
      </c>
      <c r="AC47" s="202">
        <v>19.989999999999998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385.21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30.52</v>
      </c>
      <c r="H48" s="202">
        <v>0</v>
      </c>
      <c r="I48" s="202">
        <v>9.6300000000000008</v>
      </c>
      <c r="J48" s="202">
        <v>29.36</v>
      </c>
      <c r="K48" s="202">
        <v>9.17</v>
      </c>
      <c r="L48" s="202">
        <v>0.34</v>
      </c>
      <c r="M48" s="202">
        <v>2.29</v>
      </c>
      <c r="N48" s="202">
        <v>1.88</v>
      </c>
      <c r="O48" s="202">
        <v>1.28</v>
      </c>
      <c r="P48" s="202">
        <v>0.99</v>
      </c>
      <c r="Q48" s="202">
        <v>0.33</v>
      </c>
      <c r="R48" s="202">
        <v>0.67</v>
      </c>
      <c r="S48" s="202">
        <v>0</v>
      </c>
      <c r="T48" s="202">
        <v>0</v>
      </c>
      <c r="U48" s="202">
        <v>0</v>
      </c>
      <c r="V48" s="202">
        <v>0.33</v>
      </c>
      <c r="W48" s="202">
        <v>0.72</v>
      </c>
      <c r="X48" s="202">
        <v>2.35</v>
      </c>
      <c r="Y48" s="202">
        <v>0</v>
      </c>
      <c r="Z48" s="202">
        <v>4.42</v>
      </c>
      <c r="AA48" s="202">
        <v>1.43</v>
      </c>
      <c r="AB48" s="202">
        <v>0</v>
      </c>
      <c r="AC48" s="202">
        <v>19.989999999999998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385.21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30.52</v>
      </c>
      <c r="H49" s="202">
        <v>0</v>
      </c>
      <c r="I49" s="202">
        <v>9.6300000000000008</v>
      </c>
      <c r="J49" s="202">
        <v>29.36</v>
      </c>
      <c r="K49" s="202">
        <v>9.17</v>
      </c>
      <c r="L49" s="202">
        <v>0.34</v>
      </c>
      <c r="M49" s="202">
        <v>2.29</v>
      </c>
      <c r="N49" s="202">
        <v>1.88</v>
      </c>
      <c r="O49" s="202">
        <v>1.28</v>
      </c>
      <c r="P49" s="202">
        <v>0.99</v>
      </c>
      <c r="Q49" s="202">
        <v>0.33</v>
      </c>
      <c r="R49" s="202">
        <v>0.67</v>
      </c>
      <c r="S49" s="202">
        <v>0</v>
      </c>
      <c r="T49" s="202">
        <v>0</v>
      </c>
      <c r="U49" s="202">
        <v>0</v>
      </c>
      <c r="V49" s="202">
        <v>0.33</v>
      </c>
      <c r="W49" s="202">
        <v>0.72</v>
      </c>
      <c r="X49" s="202">
        <v>2.35</v>
      </c>
      <c r="Y49" s="202">
        <v>0</v>
      </c>
      <c r="Z49" s="202">
        <v>4.42</v>
      </c>
      <c r="AA49" s="202">
        <v>1.43</v>
      </c>
      <c r="AB49" s="202">
        <v>0</v>
      </c>
      <c r="AC49" s="202">
        <v>19.989999999999998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385.21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30.52</v>
      </c>
      <c r="H50" s="202">
        <v>0</v>
      </c>
      <c r="I50" s="202">
        <v>9.6300000000000008</v>
      </c>
      <c r="J50" s="202">
        <v>29.36</v>
      </c>
      <c r="K50" s="202">
        <v>9.17</v>
      </c>
      <c r="L50" s="202">
        <v>0.34</v>
      </c>
      <c r="M50" s="202">
        <v>2.29</v>
      </c>
      <c r="N50" s="202">
        <v>1.88</v>
      </c>
      <c r="O50" s="202">
        <v>1.28</v>
      </c>
      <c r="P50" s="202">
        <v>0.99</v>
      </c>
      <c r="Q50" s="202">
        <v>0.33</v>
      </c>
      <c r="R50" s="202">
        <v>0.67</v>
      </c>
      <c r="S50" s="202">
        <v>0</v>
      </c>
      <c r="T50" s="202">
        <v>0</v>
      </c>
      <c r="U50" s="202">
        <v>0</v>
      </c>
      <c r="V50" s="202">
        <v>0.33</v>
      </c>
      <c r="W50" s="202">
        <v>0.72</v>
      </c>
      <c r="X50" s="202">
        <v>2.35</v>
      </c>
      <c r="Y50" s="202">
        <v>0</v>
      </c>
      <c r="Z50" s="202">
        <v>4.42</v>
      </c>
      <c r="AA50" s="202">
        <v>1.43</v>
      </c>
      <c r="AB50" s="202">
        <v>0</v>
      </c>
      <c r="AC50" s="202">
        <v>19.989999999999998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385.21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30.52</v>
      </c>
      <c r="H51" s="202">
        <v>0</v>
      </c>
      <c r="I51" s="202">
        <v>9.6300000000000008</v>
      </c>
      <c r="J51" s="202">
        <v>28.88</v>
      </c>
      <c r="K51" s="202">
        <v>9.17</v>
      </c>
      <c r="L51" s="202">
        <v>0.34</v>
      </c>
      <c r="M51" s="202">
        <v>2.29</v>
      </c>
      <c r="N51" s="202">
        <v>1.88</v>
      </c>
      <c r="O51" s="202">
        <v>1.28</v>
      </c>
      <c r="P51" s="202">
        <v>0.99</v>
      </c>
      <c r="Q51" s="202">
        <v>0.33</v>
      </c>
      <c r="R51" s="202">
        <v>0.67</v>
      </c>
      <c r="S51" s="202">
        <v>0</v>
      </c>
      <c r="T51" s="202">
        <v>0</v>
      </c>
      <c r="U51" s="202">
        <v>0</v>
      </c>
      <c r="V51" s="202">
        <v>0.33</v>
      </c>
      <c r="W51" s="202">
        <v>0.72</v>
      </c>
      <c r="X51" s="202">
        <v>2.35</v>
      </c>
      <c r="Y51" s="202">
        <v>0</v>
      </c>
      <c r="Z51" s="202">
        <v>4.42</v>
      </c>
      <c r="AA51" s="202">
        <v>1.43</v>
      </c>
      <c r="AB51" s="202">
        <v>0</v>
      </c>
      <c r="AC51" s="202">
        <v>19.989999999999998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373.54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30.52</v>
      </c>
      <c r="H52" s="202">
        <v>0</v>
      </c>
      <c r="I52" s="202">
        <v>9.6300000000000008</v>
      </c>
      <c r="J52" s="202">
        <v>28.88</v>
      </c>
      <c r="K52" s="202">
        <v>9.17</v>
      </c>
      <c r="L52" s="202">
        <v>0.34</v>
      </c>
      <c r="M52" s="202">
        <v>2.29</v>
      </c>
      <c r="N52" s="202">
        <v>1.88</v>
      </c>
      <c r="O52" s="202">
        <v>1.28</v>
      </c>
      <c r="P52" s="202">
        <v>0.99</v>
      </c>
      <c r="Q52" s="202">
        <v>0.33</v>
      </c>
      <c r="R52" s="202">
        <v>0.67</v>
      </c>
      <c r="S52" s="202">
        <v>0</v>
      </c>
      <c r="T52" s="202">
        <v>0</v>
      </c>
      <c r="U52" s="202">
        <v>0</v>
      </c>
      <c r="V52" s="202">
        <v>0.33</v>
      </c>
      <c r="W52" s="202">
        <v>0.72</v>
      </c>
      <c r="X52" s="202">
        <v>2.35</v>
      </c>
      <c r="Y52" s="202">
        <v>0</v>
      </c>
      <c r="Z52" s="202">
        <v>4.42</v>
      </c>
      <c r="AA52" s="202">
        <v>1.43</v>
      </c>
      <c r="AB52" s="202">
        <v>0</v>
      </c>
      <c r="AC52" s="202">
        <v>19.989999999999998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373.54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30.52</v>
      </c>
      <c r="H53" s="202">
        <v>0</v>
      </c>
      <c r="I53" s="202">
        <v>9.6300000000000008</v>
      </c>
      <c r="J53" s="202">
        <v>28.88</v>
      </c>
      <c r="K53" s="202">
        <v>9.17</v>
      </c>
      <c r="L53" s="202">
        <v>0.34</v>
      </c>
      <c r="M53" s="202">
        <v>2.29</v>
      </c>
      <c r="N53" s="202">
        <v>1.88</v>
      </c>
      <c r="O53" s="202">
        <v>1.28</v>
      </c>
      <c r="P53" s="202">
        <v>0.99</v>
      </c>
      <c r="Q53" s="202">
        <v>0.33</v>
      </c>
      <c r="R53" s="202">
        <v>0.67</v>
      </c>
      <c r="S53" s="202">
        <v>0</v>
      </c>
      <c r="T53" s="202">
        <v>0</v>
      </c>
      <c r="U53" s="202">
        <v>0</v>
      </c>
      <c r="V53" s="202">
        <v>0.33</v>
      </c>
      <c r="W53" s="202">
        <v>0.72</v>
      </c>
      <c r="X53" s="202">
        <v>2.35</v>
      </c>
      <c r="Y53" s="202">
        <v>0</v>
      </c>
      <c r="Z53" s="202">
        <v>4.42</v>
      </c>
      <c r="AA53" s="202">
        <v>1.43</v>
      </c>
      <c r="AB53" s="202">
        <v>0</v>
      </c>
      <c r="AC53" s="202">
        <v>19.989999999999998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373.54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30.52</v>
      </c>
      <c r="H54" s="202">
        <v>0</v>
      </c>
      <c r="I54" s="202">
        <v>9.6300000000000008</v>
      </c>
      <c r="J54" s="202">
        <v>28.88</v>
      </c>
      <c r="K54" s="202">
        <v>9.17</v>
      </c>
      <c r="L54" s="202">
        <v>0.34</v>
      </c>
      <c r="M54" s="202">
        <v>2.29</v>
      </c>
      <c r="N54" s="202">
        <v>1.88</v>
      </c>
      <c r="O54" s="202">
        <v>1.28</v>
      </c>
      <c r="P54" s="202">
        <v>0.99</v>
      </c>
      <c r="Q54" s="202">
        <v>0.33</v>
      </c>
      <c r="R54" s="202">
        <v>0.67</v>
      </c>
      <c r="S54" s="202">
        <v>0</v>
      </c>
      <c r="T54" s="202">
        <v>0</v>
      </c>
      <c r="U54" s="202">
        <v>0</v>
      </c>
      <c r="V54" s="202">
        <v>0.33</v>
      </c>
      <c r="W54" s="202">
        <v>0.72</v>
      </c>
      <c r="X54" s="202">
        <v>2.35</v>
      </c>
      <c r="Y54" s="202">
        <v>0</v>
      </c>
      <c r="Z54" s="202">
        <v>4.42</v>
      </c>
      <c r="AA54" s="202">
        <v>1.43</v>
      </c>
      <c r="AB54" s="202">
        <v>0</v>
      </c>
      <c r="AC54" s="202">
        <v>19.989999999999998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373.54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30.52</v>
      </c>
      <c r="H55" s="202">
        <v>0</v>
      </c>
      <c r="I55" s="202">
        <v>9.6300000000000008</v>
      </c>
      <c r="J55" s="202">
        <v>28.88</v>
      </c>
      <c r="K55" s="202">
        <v>9.17</v>
      </c>
      <c r="L55" s="202">
        <v>0.34</v>
      </c>
      <c r="M55" s="202">
        <v>2.29</v>
      </c>
      <c r="N55" s="202">
        <v>1.88</v>
      </c>
      <c r="O55" s="202">
        <v>1.28</v>
      </c>
      <c r="P55" s="202">
        <v>0.99</v>
      </c>
      <c r="Q55" s="202">
        <v>0.33</v>
      </c>
      <c r="R55" s="202">
        <v>0.67</v>
      </c>
      <c r="S55" s="202">
        <v>0</v>
      </c>
      <c r="T55" s="202">
        <v>0</v>
      </c>
      <c r="U55" s="202">
        <v>0</v>
      </c>
      <c r="V55" s="202">
        <v>0.33</v>
      </c>
      <c r="W55" s="202">
        <v>0.72</v>
      </c>
      <c r="X55" s="202">
        <v>2.35</v>
      </c>
      <c r="Y55" s="202">
        <v>0</v>
      </c>
      <c r="Z55" s="202">
        <v>4.42</v>
      </c>
      <c r="AA55" s="202">
        <v>1.43</v>
      </c>
      <c r="AB55" s="202">
        <v>0</v>
      </c>
      <c r="AC55" s="202">
        <v>19.989999999999998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373.54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30.52</v>
      </c>
      <c r="H56" s="202">
        <v>0</v>
      </c>
      <c r="I56" s="202">
        <v>9.6300000000000008</v>
      </c>
      <c r="J56" s="202">
        <v>28.88</v>
      </c>
      <c r="K56" s="202">
        <v>9.17</v>
      </c>
      <c r="L56" s="202">
        <v>0.34</v>
      </c>
      <c r="M56" s="202">
        <v>2.29</v>
      </c>
      <c r="N56" s="202">
        <v>1.88</v>
      </c>
      <c r="O56" s="202">
        <v>1.28</v>
      </c>
      <c r="P56" s="202">
        <v>0.99</v>
      </c>
      <c r="Q56" s="202">
        <v>0.33</v>
      </c>
      <c r="R56" s="202">
        <v>0.67</v>
      </c>
      <c r="S56" s="202">
        <v>0</v>
      </c>
      <c r="T56" s="202">
        <v>0</v>
      </c>
      <c r="U56" s="202">
        <v>0</v>
      </c>
      <c r="V56" s="202">
        <v>0.33</v>
      </c>
      <c r="W56" s="202">
        <v>0.72</v>
      </c>
      <c r="X56" s="202">
        <v>2.35</v>
      </c>
      <c r="Y56" s="202">
        <v>0</v>
      </c>
      <c r="Z56" s="202">
        <v>4.42</v>
      </c>
      <c r="AA56" s="202">
        <v>1.43</v>
      </c>
      <c r="AB56" s="202">
        <v>0</v>
      </c>
      <c r="AC56" s="202">
        <v>20.38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373.54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30.52</v>
      </c>
      <c r="H57" s="202">
        <v>0</v>
      </c>
      <c r="I57" s="202">
        <v>9.6300000000000008</v>
      </c>
      <c r="J57" s="202">
        <v>28.88</v>
      </c>
      <c r="K57" s="202">
        <v>9.17</v>
      </c>
      <c r="L57" s="202">
        <v>0.34</v>
      </c>
      <c r="M57" s="202">
        <v>2.29</v>
      </c>
      <c r="N57" s="202">
        <v>1.88</v>
      </c>
      <c r="O57" s="202">
        <v>1.28</v>
      </c>
      <c r="P57" s="202">
        <v>0.99</v>
      </c>
      <c r="Q57" s="202">
        <v>0.33</v>
      </c>
      <c r="R57" s="202">
        <v>0.67</v>
      </c>
      <c r="S57" s="202">
        <v>0</v>
      </c>
      <c r="T57" s="202">
        <v>0</v>
      </c>
      <c r="U57" s="202">
        <v>0</v>
      </c>
      <c r="V57" s="202">
        <v>0.33</v>
      </c>
      <c r="W57" s="202">
        <v>0.72</v>
      </c>
      <c r="X57" s="202">
        <v>2.35</v>
      </c>
      <c r="Y57" s="202">
        <v>0</v>
      </c>
      <c r="Z57" s="202">
        <v>4.42</v>
      </c>
      <c r="AA57" s="202">
        <v>1.43</v>
      </c>
      <c r="AB57" s="202">
        <v>0</v>
      </c>
      <c r="AC57" s="202">
        <v>20.38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373.54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30.52</v>
      </c>
      <c r="H58" s="202">
        <v>0</v>
      </c>
      <c r="I58" s="202">
        <v>9.6300000000000008</v>
      </c>
      <c r="J58" s="202">
        <v>28.88</v>
      </c>
      <c r="K58" s="202">
        <v>9.17</v>
      </c>
      <c r="L58" s="202">
        <v>0.34</v>
      </c>
      <c r="M58" s="202">
        <v>2.29</v>
      </c>
      <c r="N58" s="202">
        <v>1.88</v>
      </c>
      <c r="O58" s="202">
        <v>1.28</v>
      </c>
      <c r="P58" s="202">
        <v>0.99</v>
      </c>
      <c r="Q58" s="202">
        <v>0.33</v>
      </c>
      <c r="R58" s="202">
        <v>0.67</v>
      </c>
      <c r="S58" s="202">
        <v>0</v>
      </c>
      <c r="T58" s="202">
        <v>0</v>
      </c>
      <c r="U58" s="202">
        <v>0</v>
      </c>
      <c r="V58" s="202">
        <v>0.33</v>
      </c>
      <c r="W58" s="202">
        <v>0.72</v>
      </c>
      <c r="X58" s="202">
        <v>2.35</v>
      </c>
      <c r="Y58" s="202">
        <v>0</v>
      </c>
      <c r="Z58" s="202">
        <v>4.42</v>
      </c>
      <c r="AA58" s="202">
        <v>1.43</v>
      </c>
      <c r="AB58" s="202">
        <v>0</v>
      </c>
      <c r="AC58" s="202">
        <v>20.38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373.54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30.52</v>
      </c>
      <c r="H59" s="202">
        <v>0</v>
      </c>
      <c r="I59" s="202">
        <v>9.6300000000000008</v>
      </c>
      <c r="J59" s="202">
        <v>28.88</v>
      </c>
      <c r="K59" s="202">
        <v>9.17</v>
      </c>
      <c r="L59" s="202">
        <v>0.34</v>
      </c>
      <c r="M59" s="202">
        <v>2.29</v>
      </c>
      <c r="N59" s="202">
        <v>1.88</v>
      </c>
      <c r="O59" s="202">
        <v>1.28</v>
      </c>
      <c r="P59" s="202">
        <v>0.99</v>
      </c>
      <c r="Q59" s="202">
        <v>0.33</v>
      </c>
      <c r="R59" s="202">
        <v>0.67</v>
      </c>
      <c r="S59" s="202">
        <v>0</v>
      </c>
      <c r="T59" s="202">
        <v>0</v>
      </c>
      <c r="U59" s="202">
        <v>0</v>
      </c>
      <c r="V59" s="202">
        <v>0.33</v>
      </c>
      <c r="W59" s="202">
        <v>0.72</v>
      </c>
      <c r="X59" s="202">
        <v>2.35</v>
      </c>
      <c r="Y59" s="202">
        <v>0</v>
      </c>
      <c r="Z59" s="202">
        <v>4.42</v>
      </c>
      <c r="AA59" s="202">
        <v>1.43</v>
      </c>
      <c r="AB59" s="202">
        <v>0</v>
      </c>
      <c r="AC59" s="202">
        <v>20.38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373.54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30.52</v>
      </c>
      <c r="H60" s="202">
        <v>0</v>
      </c>
      <c r="I60" s="202">
        <v>9.6300000000000008</v>
      </c>
      <c r="J60" s="202">
        <v>28.88</v>
      </c>
      <c r="K60" s="202">
        <v>9.17</v>
      </c>
      <c r="L60" s="202">
        <v>0.34</v>
      </c>
      <c r="M60" s="202">
        <v>2.29</v>
      </c>
      <c r="N60" s="202">
        <v>1.88</v>
      </c>
      <c r="O60" s="202">
        <v>1.28</v>
      </c>
      <c r="P60" s="202">
        <v>0.99</v>
      </c>
      <c r="Q60" s="202">
        <v>0.33</v>
      </c>
      <c r="R60" s="202">
        <v>0.67</v>
      </c>
      <c r="S60" s="202">
        <v>0</v>
      </c>
      <c r="T60" s="202">
        <v>0</v>
      </c>
      <c r="U60" s="202">
        <v>0</v>
      </c>
      <c r="V60" s="202">
        <v>0.33</v>
      </c>
      <c r="W60" s="202">
        <v>0.72</v>
      </c>
      <c r="X60" s="202">
        <v>2.35</v>
      </c>
      <c r="Y60" s="202">
        <v>0</v>
      </c>
      <c r="Z60" s="202">
        <v>4.42</v>
      </c>
      <c r="AA60" s="202">
        <v>1.43</v>
      </c>
      <c r="AB60" s="202">
        <v>0</v>
      </c>
      <c r="AC60" s="202">
        <v>20.38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373.54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30.52</v>
      </c>
      <c r="H61" s="202">
        <v>0</v>
      </c>
      <c r="I61" s="202">
        <v>9.6300000000000008</v>
      </c>
      <c r="J61" s="202">
        <v>28.88</v>
      </c>
      <c r="K61" s="202">
        <v>11.76</v>
      </c>
      <c r="L61" s="202">
        <v>0.34</v>
      </c>
      <c r="M61" s="202">
        <v>2.29</v>
      </c>
      <c r="N61" s="202">
        <v>1.88</v>
      </c>
      <c r="O61" s="202">
        <v>1.28</v>
      </c>
      <c r="P61" s="202">
        <v>0.99</v>
      </c>
      <c r="Q61" s="202">
        <v>0.33</v>
      </c>
      <c r="R61" s="202">
        <v>0.67</v>
      </c>
      <c r="S61" s="202">
        <v>0</v>
      </c>
      <c r="T61" s="202">
        <v>0</v>
      </c>
      <c r="U61" s="202">
        <v>0</v>
      </c>
      <c r="V61" s="202">
        <v>0.33</v>
      </c>
      <c r="W61" s="202">
        <v>0.72</v>
      </c>
      <c r="X61" s="202">
        <v>2.35</v>
      </c>
      <c r="Y61" s="202">
        <v>0</v>
      </c>
      <c r="Z61" s="202">
        <v>4.42</v>
      </c>
      <c r="AA61" s="202">
        <v>1.43</v>
      </c>
      <c r="AB61" s="202">
        <v>0</v>
      </c>
      <c r="AC61" s="202">
        <v>20.38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17.61</v>
      </c>
      <c r="AL61" s="202">
        <v>0</v>
      </c>
      <c r="AM61" s="202">
        <v>0</v>
      </c>
      <c r="AN61" s="202">
        <v>0</v>
      </c>
      <c r="AO61" s="202">
        <v>373.54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30.52</v>
      </c>
      <c r="H62" s="202">
        <v>0</v>
      </c>
      <c r="I62" s="202">
        <v>9.6300000000000008</v>
      </c>
      <c r="J62" s="202">
        <v>28.88</v>
      </c>
      <c r="K62" s="202">
        <v>9.18</v>
      </c>
      <c r="L62" s="202">
        <v>0.34</v>
      </c>
      <c r="M62" s="202">
        <v>2.29</v>
      </c>
      <c r="N62" s="202">
        <v>1.88</v>
      </c>
      <c r="O62" s="202">
        <v>1.28</v>
      </c>
      <c r="P62" s="202">
        <v>0.99</v>
      </c>
      <c r="Q62" s="202">
        <v>0.33</v>
      </c>
      <c r="R62" s="202">
        <v>0.67</v>
      </c>
      <c r="S62" s="202">
        <v>0</v>
      </c>
      <c r="T62" s="202">
        <v>0</v>
      </c>
      <c r="U62" s="202">
        <v>0</v>
      </c>
      <c r="V62" s="202">
        <v>0.33</v>
      </c>
      <c r="W62" s="202">
        <v>0.72</v>
      </c>
      <c r="X62" s="202">
        <v>2.35</v>
      </c>
      <c r="Y62" s="202">
        <v>0</v>
      </c>
      <c r="Z62" s="202">
        <v>4.42</v>
      </c>
      <c r="AA62" s="202">
        <v>1.43</v>
      </c>
      <c r="AB62" s="202">
        <v>0</v>
      </c>
      <c r="AC62" s="202">
        <v>20.38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17.61</v>
      </c>
      <c r="AL62" s="202">
        <v>0</v>
      </c>
      <c r="AM62" s="202">
        <v>0</v>
      </c>
      <c r="AN62" s="202">
        <v>0</v>
      </c>
      <c r="AO62" s="202">
        <v>373.54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30.52</v>
      </c>
      <c r="H63" s="202">
        <v>0</v>
      </c>
      <c r="I63" s="202">
        <v>9.6300000000000008</v>
      </c>
      <c r="J63" s="202">
        <v>28.88</v>
      </c>
      <c r="K63" s="202">
        <v>9.18</v>
      </c>
      <c r="L63" s="202">
        <v>0.34</v>
      </c>
      <c r="M63" s="202">
        <v>2.29</v>
      </c>
      <c r="N63" s="202">
        <v>1.88</v>
      </c>
      <c r="O63" s="202">
        <v>1.28</v>
      </c>
      <c r="P63" s="202">
        <v>0.99</v>
      </c>
      <c r="Q63" s="202">
        <v>0.33</v>
      </c>
      <c r="R63" s="202">
        <v>0.67</v>
      </c>
      <c r="S63" s="202">
        <v>0</v>
      </c>
      <c r="T63" s="202">
        <v>0</v>
      </c>
      <c r="U63" s="202">
        <v>0</v>
      </c>
      <c r="V63" s="202">
        <v>0.33</v>
      </c>
      <c r="W63" s="202">
        <v>0.72</v>
      </c>
      <c r="X63" s="202">
        <v>2.35</v>
      </c>
      <c r="Y63" s="202">
        <v>0</v>
      </c>
      <c r="Z63" s="202">
        <v>4.42</v>
      </c>
      <c r="AA63" s="202">
        <v>1.43</v>
      </c>
      <c r="AB63" s="202">
        <v>0</v>
      </c>
      <c r="AC63" s="202">
        <v>20.38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17.61</v>
      </c>
      <c r="AL63" s="202">
        <v>0</v>
      </c>
      <c r="AM63" s="202">
        <v>0</v>
      </c>
      <c r="AN63" s="202">
        <v>0</v>
      </c>
      <c r="AO63" s="202">
        <v>373.54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30.52</v>
      </c>
      <c r="H64" s="202">
        <v>0</v>
      </c>
      <c r="I64" s="202">
        <v>9.6300000000000008</v>
      </c>
      <c r="J64" s="202">
        <v>28.88</v>
      </c>
      <c r="K64" s="202">
        <v>9.18</v>
      </c>
      <c r="L64" s="202">
        <v>0.34</v>
      </c>
      <c r="M64" s="202">
        <v>2.29</v>
      </c>
      <c r="N64" s="202">
        <v>1.88</v>
      </c>
      <c r="O64" s="202">
        <v>1.28</v>
      </c>
      <c r="P64" s="202">
        <v>0.99</v>
      </c>
      <c r="Q64" s="202">
        <v>0.33</v>
      </c>
      <c r="R64" s="202">
        <v>0.67</v>
      </c>
      <c r="S64" s="202">
        <v>0</v>
      </c>
      <c r="T64" s="202">
        <v>0</v>
      </c>
      <c r="U64" s="202">
        <v>0</v>
      </c>
      <c r="V64" s="202">
        <v>0.33</v>
      </c>
      <c r="W64" s="202">
        <v>0.72</v>
      </c>
      <c r="X64" s="202">
        <v>2.35</v>
      </c>
      <c r="Y64" s="202">
        <v>0</v>
      </c>
      <c r="Z64" s="202">
        <v>4.42</v>
      </c>
      <c r="AA64" s="202">
        <v>1.43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17.61</v>
      </c>
      <c r="AL64" s="202">
        <v>0</v>
      </c>
      <c r="AM64" s="202">
        <v>0</v>
      </c>
      <c r="AN64" s="202">
        <v>0</v>
      </c>
      <c r="AO64" s="202">
        <v>373.54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30.52</v>
      </c>
      <c r="H65" s="202">
        <v>0</v>
      </c>
      <c r="I65" s="202">
        <v>9.6300000000000008</v>
      </c>
      <c r="J65" s="202">
        <v>28.88</v>
      </c>
      <c r="K65" s="202">
        <v>9.18</v>
      </c>
      <c r="L65" s="202">
        <v>0.34</v>
      </c>
      <c r="M65" s="202">
        <v>2.29</v>
      </c>
      <c r="N65" s="202">
        <v>1.88</v>
      </c>
      <c r="O65" s="202">
        <v>1.28</v>
      </c>
      <c r="P65" s="202">
        <v>0.99</v>
      </c>
      <c r="Q65" s="202">
        <v>0.33</v>
      </c>
      <c r="R65" s="202">
        <v>0.67</v>
      </c>
      <c r="S65" s="202">
        <v>0</v>
      </c>
      <c r="T65" s="202">
        <v>0</v>
      </c>
      <c r="U65" s="202">
        <v>0</v>
      </c>
      <c r="V65" s="202">
        <v>0.33</v>
      </c>
      <c r="W65" s="202">
        <v>0.72</v>
      </c>
      <c r="X65" s="202">
        <v>2.35</v>
      </c>
      <c r="Y65" s="202">
        <v>0</v>
      </c>
      <c r="Z65" s="202">
        <v>4.42</v>
      </c>
      <c r="AA65" s="202">
        <v>1.43</v>
      </c>
      <c r="AB65" s="202">
        <v>0</v>
      </c>
      <c r="AC65" s="202">
        <v>20.38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17.61</v>
      </c>
      <c r="AL65" s="202">
        <v>0</v>
      </c>
      <c r="AM65" s="202">
        <v>0</v>
      </c>
      <c r="AN65" s="202">
        <v>0</v>
      </c>
      <c r="AO65" s="202">
        <v>373.54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30.52</v>
      </c>
      <c r="H66" s="202">
        <v>0</v>
      </c>
      <c r="I66" s="202">
        <v>9.6300000000000008</v>
      </c>
      <c r="J66" s="202">
        <v>28.88</v>
      </c>
      <c r="K66" s="202">
        <v>9.18</v>
      </c>
      <c r="L66" s="202">
        <v>0.34</v>
      </c>
      <c r="M66" s="202">
        <v>2.29</v>
      </c>
      <c r="N66" s="202">
        <v>1.88</v>
      </c>
      <c r="O66" s="202">
        <v>1.28</v>
      </c>
      <c r="P66" s="202">
        <v>0.99</v>
      </c>
      <c r="Q66" s="202">
        <v>0.33</v>
      </c>
      <c r="R66" s="202">
        <v>0.67</v>
      </c>
      <c r="S66" s="202">
        <v>0</v>
      </c>
      <c r="T66" s="202">
        <v>0</v>
      </c>
      <c r="U66" s="202">
        <v>0</v>
      </c>
      <c r="V66" s="202">
        <v>0.33</v>
      </c>
      <c r="W66" s="202">
        <v>0.72</v>
      </c>
      <c r="X66" s="202">
        <v>2.35</v>
      </c>
      <c r="Y66" s="202">
        <v>0</v>
      </c>
      <c r="Z66" s="202">
        <v>4.42</v>
      </c>
      <c r="AA66" s="202">
        <v>1.43</v>
      </c>
      <c r="AB66" s="202">
        <v>0</v>
      </c>
      <c r="AC66" s="202">
        <v>20.38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17.61</v>
      </c>
      <c r="AL66" s="202">
        <v>0</v>
      </c>
      <c r="AM66" s="202">
        <v>0</v>
      </c>
      <c r="AN66" s="202">
        <v>0</v>
      </c>
      <c r="AO66" s="202">
        <v>373.54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30.52</v>
      </c>
      <c r="H67" s="202">
        <v>0</v>
      </c>
      <c r="I67" s="202">
        <v>9.6300000000000008</v>
      </c>
      <c r="J67" s="202">
        <v>28.88</v>
      </c>
      <c r="K67" s="202">
        <v>9.18</v>
      </c>
      <c r="L67" s="202">
        <v>0.34</v>
      </c>
      <c r="M67" s="202">
        <v>2.29</v>
      </c>
      <c r="N67" s="202">
        <v>1.88</v>
      </c>
      <c r="O67" s="202">
        <v>1.28</v>
      </c>
      <c r="P67" s="202">
        <v>0.99</v>
      </c>
      <c r="Q67" s="202">
        <v>0.33</v>
      </c>
      <c r="R67" s="202">
        <v>0.67</v>
      </c>
      <c r="S67" s="202">
        <v>0</v>
      </c>
      <c r="T67" s="202">
        <v>0</v>
      </c>
      <c r="U67" s="202">
        <v>0</v>
      </c>
      <c r="V67" s="202">
        <v>0.33</v>
      </c>
      <c r="W67" s="202">
        <v>0.72</v>
      </c>
      <c r="X67" s="202">
        <v>2.35</v>
      </c>
      <c r="Y67" s="202">
        <v>0</v>
      </c>
      <c r="Z67" s="202">
        <v>4.42</v>
      </c>
      <c r="AA67" s="202">
        <v>1.43</v>
      </c>
      <c r="AB67" s="202">
        <v>0</v>
      </c>
      <c r="AC67" s="202">
        <v>20.38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17.61</v>
      </c>
      <c r="AL67" s="202">
        <v>0</v>
      </c>
      <c r="AM67" s="202">
        <v>0</v>
      </c>
      <c r="AN67" s="202">
        <v>0</v>
      </c>
      <c r="AO67" s="202">
        <v>373.54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30.52</v>
      </c>
      <c r="H68" s="202">
        <v>0</v>
      </c>
      <c r="I68" s="202">
        <v>9.6300000000000008</v>
      </c>
      <c r="J68" s="202">
        <v>28.88</v>
      </c>
      <c r="K68" s="202">
        <v>9.18</v>
      </c>
      <c r="L68" s="202">
        <v>0.34</v>
      </c>
      <c r="M68" s="202">
        <v>2.29</v>
      </c>
      <c r="N68" s="202">
        <v>1.88</v>
      </c>
      <c r="O68" s="202">
        <v>1.28</v>
      </c>
      <c r="P68" s="202">
        <v>0.99</v>
      </c>
      <c r="Q68" s="202">
        <v>0.33</v>
      </c>
      <c r="R68" s="202">
        <v>0.67</v>
      </c>
      <c r="S68" s="202">
        <v>0</v>
      </c>
      <c r="T68" s="202">
        <v>0</v>
      </c>
      <c r="U68" s="202">
        <v>0</v>
      </c>
      <c r="V68" s="202">
        <v>0.33</v>
      </c>
      <c r="W68" s="202">
        <v>0.72</v>
      </c>
      <c r="X68" s="202">
        <v>2.35</v>
      </c>
      <c r="Y68" s="202">
        <v>0</v>
      </c>
      <c r="Z68" s="202">
        <v>4.42</v>
      </c>
      <c r="AA68" s="202">
        <v>1.43</v>
      </c>
      <c r="AB68" s="202">
        <v>0</v>
      </c>
      <c r="AC68" s="202">
        <v>20.38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17.61</v>
      </c>
      <c r="AL68" s="202">
        <v>0</v>
      </c>
      <c r="AM68" s="202">
        <v>0</v>
      </c>
      <c r="AN68" s="202">
        <v>0</v>
      </c>
      <c r="AO68" s="202">
        <v>373.54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30.52</v>
      </c>
      <c r="H69" s="202">
        <v>0</v>
      </c>
      <c r="I69" s="202">
        <v>9.6300000000000008</v>
      </c>
      <c r="J69" s="202">
        <v>28.88</v>
      </c>
      <c r="K69" s="202">
        <v>9.18</v>
      </c>
      <c r="L69" s="202">
        <v>0.34</v>
      </c>
      <c r="M69" s="202">
        <v>2.29</v>
      </c>
      <c r="N69" s="202">
        <v>1.88</v>
      </c>
      <c r="O69" s="202">
        <v>1.28</v>
      </c>
      <c r="P69" s="202">
        <v>0.99</v>
      </c>
      <c r="Q69" s="202">
        <v>0.33</v>
      </c>
      <c r="R69" s="202">
        <v>0.67</v>
      </c>
      <c r="S69" s="202">
        <v>0</v>
      </c>
      <c r="T69" s="202">
        <v>0</v>
      </c>
      <c r="U69" s="202">
        <v>4.6900000000000004</v>
      </c>
      <c r="V69" s="202">
        <v>0.33</v>
      </c>
      <c r="W69" s="202">
        <v>0.72</v>
      </c>
      <c r="X69" s="202">
        <v>1.91</v>
      </c>
      <c r="Y69" s="202">
        <v>0</v>
      </c>
      <c r="Z69" s="202">
        <v>4.42</v>
      </c>
      <c r="AA69" s="202">
        <v>1.43</v>
      </c>
      <c r="AB69" s="202">
        <v>0</v>
      </c>
      <c r="AC69" s="202">
        <v>20.38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17.61</v>
      </c>
      <c r="AL69" s="202">
        <v>0</v>
      </c>
      <c r="AM69" s="202">
        <v>0</v>
      </c>
      <c r="AN69" s="202">
        <v>0</v>
      </c>
      <c r="AO69" s="202">
        <v>373.54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30.52</v>
      </c>
      <c r="H70" s="202">
        <v>0</v>
      </c>
      <c r="I70" s="202">
        <v>9.6300000000000008</v>
      </c>
      <c r="J70" s="202">
        <v>28.88</v>
      </c>
      <c r="K70" s="202">
        <v>9.18</v>
      </c>
      <c r="L70" s="202">
        <v>0.34</v>
      </c>
      <c r="M70" s="202">
        <v>2.29</v>
      </c>
      <c r="N70" s="202">
        <v>1.88</v>
      </c>
      <c r="O70" s="202">
        <v>1.28</v>
      </c>
      <c r="P70" s="202">
        <v>0.99</v>
      </c>
      <c r="Q70" s="202">
        <v>0.33</v>
      </c>
      <c r="R70" s="202">
        <v>0.67</v>
      </c>
      <c r="S70" s="202">
        <v>0</v>
      </c>
      <c r="T70" s="202">
        <v>0</v>
      </c>
      <c r="U70" s="202">
        <v>4.62</v>
      </c>
      <c r="V70" s="202">
        <v>0.33</v>
      </c>
      <c r="W70" s="202">
        <v>0.72</v>
      </c>
      <c r="X70" s="202">
        <v>1.91</v>
      </c>
      <c r="Y70" s="202">
        <v>0</v>
      </c>
      <c r="Z70" s="202">
        <v>4.42</v>
      </c>
      <c r="AA70" s="202">
        <v>1.43</v>
      </c>
      <c r="AB70" s="202">
        <v>0</v>
      </c>
      <c r="AC70" s="202">
        <v>20.38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17.61</v>
      </c>
      <c r="AL70" s="202">
        <v>0</v>
      </c>
      <c r="AM70" s="202">
        <v>0</v>
      </c>
      <c r="AN70" s="202">
        <v>0</v>
      </c>
      <c r="AO70" s="202">
        <v>373.54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30.52</v>
      </c>
      <c r="H71" s="202">
        <v>0</v>
      </c>
      <c r="I71" s="202">
        <v>9.6300000000000008</v>
      </c>
      <c r="J71" s="202">
        <v>28.88</v>
      </c>
      <c r="K71" s="202">
        <v>9.18</v>
      </c>
      <c r="L71" s="202">
        <v>0.34</v>
      </c>
      <c r="M71" s="202">
        <v>2.29</v>
      </c>
      <c r="N71" s="202">
        <v>1.88</v>
      </c>
      <c r="O71" s="202">
        <v>1.28</v>
      </c>
      <c r="P71" s="202">
        <v>0.99</v>
      </c>
      <c r="Q71" s="202">
        <v>0.33</v>
      </c>
      <c r="R71" s="202">
        <v>0.67</v>
      </c>
      <c r="S71" s="202">
        <v>0</v>
      </c>
      <c r="T71" s="202">
        <v>0</v>
      </c>
      <c r="U71" s="202">
        <v>0.23</v>
      </c>
      <c r="V71" s="202">
        <v>0.33</v>
      </c>
      <c r="W71" s="202">
        <v>0.72</v>
      </c>
      <c r="X71" s="202">
        <v>5.44</v>
      </c>
      <c r="Y71" s="202">
        <v>0</v>
      </c>
      <c r="Z71" s="202">
        <v>4.42</v>
      </c>
      <c r="AA71" s="202">
        <v>1.43</v>
      </c>
      <c r="AB71" s="202">
        <v>0</v>
      </c>
      <c r="AC71" s="202">
        <v>20.38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17.61</v>
      </c>
      <c r="AL71" s="202">
        <v>0</v>
      </c>
      <c r="AM71" s="202">
        <v>0</v>
      </c>
      <c r="AN71" s="202">
        <v>0</v>
      </c>
      <c r="AO71" s="202">
        <v>373.54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30.52</v>
      </c>
      <c r="H72" s="202">
        <v>0</v>
      </c>
      <c r="I72" s="202">
        <v>9.6300000000000008</v>
      </c>
      <c r="J72" s="202">
        <v>28.88</v>
      </c>
      <c r="K72" s="202">
        <v>9.18</v>
      </c>
      <c r="L72" s="202">
        <v>0.34</v>
      </c>
      <c r="M72" s="202">
        <v>2.29</v>
      </c>
      <c r="N72" s="202">
        <v>1.88</v>
      </c>
      <c r="O72" s="202">
        <v>1.28</v>
      </c>
      <c r="P72" s="202">
        <v>0.99</v>
      </c>
      <c r="Q72" s="202">
        <v>0.33</v>
      </c>
      <c r="R72" s="202">
        <v>0.67</v>
      </c>
      <c r="S72" s="202">
        <v>0</v>
      </c>
      <c r="T72" s="202">
        <v>0</v>
      </c>
      <c r="U72" s="202">
        <v>0.08</v>
      </c>
      <c r="V72" s="202">
        <v>0.33</v>
      </c>
      <c r="W72" s="202">
        <v>0.72</v>
      </c>
      <c r="X72" s="202">
        <v>2.35</v>
      </c>
      <c r="Y72" s="202">
        <v>0</v>
      </c>
      <c r="Z72" s="202">
        <v>7.88</v>
      </c>
      <c r="AA72" s="202">
        <v>1.43</v>
      </c>
      <c r="AB72" s="202">
        <v>0</v>
      </c>
      <c r="AC72" s="202">
        <v>20.38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17.61</v>
      </c>
      <c r="AL72" s="202">
        <v>0</v>
      </c>
      <c r="AM72" s="202">
        <v>0</v>
      </c>
      <c r="AN72" s="202">
        <v>0</v>
      </c>
      <c r="AO72" s="202">
        <v>373.54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30.52</v>
      </c>
      <c r="H73" s="202">
        <v>0</v>
      </c>
      <c r="I73" s="202">
        <v>9.6300000000000008</v>
      </c>
      <c r="J73" s="202">
        <v>28.88</v>
      </c>
      <c r="K73" s="202">
        <v>9.18</v>
      </c>
      <c r="L73" s="202">
        <v>0.34</v>
      </c>
      <c r="M73" s="202">
        <v>2.29</v>
      </c>
      <c r="N73" s="202">
        <v>1.88</v>
      </c>
      <c r="O73" s="202">
        <v>1.28</v>
      </c>
      <c r="P73" s="202">
        <v>0.99</v>
      </c>
      <c r="Q73" s="202">
        <v>0.33</v>
      </c>
      <c r="R73" s="202">
        <v>0.67</v>
      </c>
      <c r="S73" s="202">
        <v>0</v>
      </c>
      <c r="T73" s="202">
        <v>0</v>
      </c>
      <c r="U73" s="202">
        <v>0</v>
      </c>
      <c r="V73" s="202">
        <v>0.33</v>
      </c>
      <c r="W73" s="202">
        <v>0.72</v>
      </c>
      <c r="X73" s="202">
        <v>2.35</v>
      </c>
      <c r="Y73" s="202">
        <v>0</v>
      </c>
      <c r="Z73" s="202">
        <v>4.41</v>
      </c>
      <c r="AA73" s="202">
        <v>1.43</v>
      </c>
      <c r="AB73" s="202">
        <v>0</v>
      </c>
      <c r="AC73" s="202">
        <v>20.38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17.61</v>
      </c>
      <c r="AL73" s="202">
        <v>0</v>
      </c>
      <c r="AM73" s="202">
        <v>0</v>
      </c>
      <c r="AN73" s="202">
        <v>0</v>
      </c>
      <c r="AO73" s="202">
        <v>373.54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30.52</v>
      </c>
      <c r="H74" s="202">
        <v>0</v>
      </c>
      <c r="I74" s="202">
        <v>9.6300000000000008</v>
      </c>
      <c r="J74" s="202">
        <v>28.88</v>
      </c>
      <c r="K74" s="202">
        <v>9.18</v>
      </c>
      <c r="L74" s="202">
        <v>0.34</v>
      </c>
      <c r="M74" s="202">
        <v>2.29</v>
      </c>
      <c r="N74" s="202">
        <v>1.88</v>
      </c>
      <c r="O74" s="202">
        <v>1.28</v>
      </c>
      <c r="P74" s="202">
        <v>0.99</v>
      </c>
      <c r="Q74" s="202">
        <v>0.33</v>
      </c>
      <c r="R74" s="202">
        <v>0.67</v>
      </c>
      <c r="S74" s="202">
        <v>0</v>
      </c>
      <c r="T74" s="202">
        <v>0</v>
      </c>
      <c r="U74" s="202">
        <v>0</v>
      </c>
      <c r="V74" s="202">
        <v>0.33</v>
      </c>
      <c r="W74" s="202">
        <v>0.72</v>
      </c>
      <c r="X74" s="202">
        <v>2.35</v>
      </c>
      <c r="Y74" s="202">
        <v>0</v>
      </c>
      <c r="Z74" s="202">
        <v>4.41</v>
      </c>
      <c r="AA74" s="202">
        <v>1.43</v>
      </c>
      <c r="AB74" s="202">
        <v>0</v>
      </c>
      <c r="AC74" s="202">
        <v>20.38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17.61</v>
      </c>
      <c r="AL74" s="202">
        <v>0</v>
      </c>
      <c r="AM74" s="202">
        <v>0</v>
      </c>
      <c r="AN74" s="202">
        <v>0</v>
      </c>
      <c r="AO74" s="202">
        <v>373.54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30.52</v>
      </c>
      <c r="H75" s="202">
        <v>0</v>
      </c>
      <c r="I75" s="202">
        <v>9.6300000000000008</v>
      </c>
      <c r="J75" s="202">
        <v>28.88</v>
      </c>
      <c r="K75" s="202">
        <v>9.18</v>
      </c>
      <c r="L75" s="202">
        <v>0.34</v>
      </c>
      <c r="M75" s="202">
        <v>2.29</v>
      </c>
      <c r="N75" s="202">
        <v>1.88</v>
      </c>
      <c r="O75" s="202">
        <v>1.28</v>
      </c>
      <c r="P75" s="202">
        <v>0.99</v>
      </c>
      <c r="Q75" s="202">
        <v>0.33</v>
      </c>
      <c r="R75" s="202">
        <v>0.67</v>
      </c>
      <c r="S75" s="202">
        <v>0</v>
      </c>
      <c r="T75" s="202">
        <v>0</v>
      </c>
      <c r="U75" s="202">
        <v>0</v>
      </c>
      <c r="V75" s="202">
        <v>0.33</v>
      </c>
      <c r="W75" s="202">
        <v>0.72</v>
      </c>
      <c r="X75" s="202">
        <v>2.35</v>
      </c>
      <c r="Y75" s="202">
        <v>0</v>
      </c>
      <c r="Z75" s="202">
        <v>4.05</v>
      </c>
      <c r="AA75" s="202">
        <v>1.43</v>
      </c>
      <c r="AB75" s="202">
        <v>0</v>
      </c>
      <c r="AC75" s="202">
        <v>19.989999999999998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17.61</v>
      </c>
      <c r="AL75" s="202">
        <v>0</v>
      </c>
      <c r="AM75" s="202">
        <v>0</v>
      </c>
      <c r="AN75" s="202">
        <v>0</v>
      </c>
      <c r="AO75" s="202">
        <v>389.1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30.52</v>
      </c>
      <c r="H76" s="202">
        <v>0</v>
      </c>
      <c r="I76" s="202">
        <v>9.6300000000000008</v>
      </c>
      <c r="J76" s="202">
        <v>28.88</v>
      </c>
      <c r="K76" s="202">
        <v>9.18</v>
      </c>
      <c r="L76" s="202">
        <v>0.34</v>
      </c>
      <c r="M76" s="202">
        <v>2.29</v>
      </c>
      <c r="N76" s="202">
        <v>1.88</v>
      </c>
      <c r="O76" s="202">
        <v>1.28</v>
      </c>
      <c r="P76" s="202">
        <v>0.99</v>
      </c>
      <c r="Q76" s="202">
        <v>0.33</v>
      </c>
      <c r="R76" s="202">
        <v>0.67</v>
      </c>
      <c r="S76" s="202">
        <v>0</v>
      </c>
      <c r="T76" s="202">
        <v>0</v>
      </c>
      <c r="U76" s="202">
        <v>0</v>
      </c>
      <c r="V76" s="202">
        <v>0.33</v>
      </c>
      <c r="W76" s="202">
        <v>0.72</v>
      </c>
      <c r="X76" s="202">
        <v>2.35</v>
      </c>
      <c r="Y76" s="202">
        <v>0</v>
      </c>
      <c r="Z76" s="202">
        <v>4.05</v>
      </c>
      <c r="AA76" s="202">
        <v>1.43</v>
      </c>
      <c r="AB76" s="202">
        <v>0</v>
      </c>
      <c r="AC76" s="202">
        <v>19.989999999999998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17.61</v>
      </c>
      <c r="AL76" s="202">
        <v>0</v>
      </c>
      <c r="AM76" s="202">
        <v>0</v>
      </c>
      <c r="AN76" s="202">
        <v>0</v>
      </c>
      <c r="AO76" s="202">
        <v>389.1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30.52</v>
      </c>
      <c r="H77" s="202">
        <v>0</v>
      </c>
      <c r="I77" s="202">
        <v>9.6300000000000008</v>
      </c>
      <c r="J77" s="202">
        <v>28.88</v>
      </c>
      <c r="K77" s="202">
        <v>9.18</v>
      </c>
      <c r="L77" s="202">
        <v>0.34</v>
      </c>
      <c r="M77" s="202">
        <v>2.29</v>
      </c>
      <c r="N77" s="202">
        <v>1.88</v>
      </c>
      <c r="O77" s="202">
        <v>1.28</v>
      </c>
      <c r="P77" s="202">
        <v>0.99</v>
      </c>
      <c r="Q77" s="202">
        <v>0.33</v>
      </c>
      <c r="R77" s="202">
        <v>0.67</v>
      </c>
      <c r="S77" s="202">
        <v>0</v>
      </c>
      <c r="T77" s="202">
        <v>0</v>
      </c>
      <c r="U77" s="202">
        <v>0</v>
      </c>
      <c r="V77" s="202">
        <v>0.33</v>
      </c>
      <c r="W77" s="202">
        <v>0.72</v>
      </c>
      <c r="X77" s="202">
        <v>2.35</v>
      </c>
      <c r="Y77" s="202">
        <v>0</v>
      </c>
      <c r="Z77" s="202">
        <v>4.05</v>
      </c>
      <c r="AA77" s="202">
        <v>1.43</v>
      </c>
      <c r="AB77" s="202">
        <v>0</v>
      </c>
      <c r="AC77" s="202">
        <v>19.989999999999998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17.61</v>
      </c>
      <c r="AL77" s="202">
        <v>0</v>
      </c>
      <c r="AM77" s="202">
        <v>0</v>
      </c>
      <c r="AN77" s="202">
        <v>0</v>
      </c>
      <c r="AO77" s="202">
        <v>389.1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30.52</v>
      </c>
      <c r="H78" s="202">
        <v>0</v>
      </c>
      <c r="I78" s="202">
        <v>9.6300000000000008</v>
      </c>
      <c r="J78" s="202">
        <v>28.88</v>
      </c>
      <c r="K78" s="202">
        <v>9.18</v>
      </c>
      <c r="L78" s="202">
        <v>0.34</v>
      </c>
      <c r="M78" s="202">
        <v>2.29</v>
      </c>
      <c r="N78" s="202">
        <v>1.88</v>
      </c>
      <c r="O78" s="202">
        <v>1.28</v>
      </c>
      <c r="P78" s="202">
        <v>0.99</v>
      </c>
      <c r="Q78" s="202">
        <v>0.33</v>
      </c>
      <c r="R78" s="202">
        <v>0.67</v>
      </c>
      <c r="S78" s="202">
        <v>0</v>
      </c>
      <c r="T78" s="202">
        <v>0</v>
      </c>
      <c r="U78" s="202">
        <v>0</v>
      </c>
      <c r="V78" s="202">
        <v>0.33</v>
      </c>
      <c r="W78" s="202">
        <v>0.72</v>
      </c>
      <c r="X78" s="202">
        <v>2.35</v>
      </c>
      <c r="Y78" s="202">
        <v>0</v>
      </c>
      <c r="Z78" s="202">
        <v>4.05</v>
      </c>
      <c r="AA78" s="202">
        <v>1.43</v>
      </c>
      <c r="AB78" s="202">
        <v>0</v>
      </c>
      <c r="AC78" s="202">
        <v>19.989999999999998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17.61</v>
      </c>
      <c r="AL78" s="202">
        <v>0</v>
      </c>
      <c r="AM78" s="202">
        <v>0</v>
      </c>
      <c r="AN78" s="202">
        <v>0</v>
      </c>
      <c r="AO78" s="202">
        <v>389.1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30.52</v>
      </c>
      <c r="H79" s="202">
        <v>0</v>
      </c>
      <c r="I79" s="202">
        <v>9.6300000000000008</v>
      </c>
      <c r="J79" s="202">
        <v>28.88</v>
      </c>
      <c r="K79" s="202">
        <v>9.18</v>
      </c>
      <c r="L79" s="202">
        <v>0.34</v>
      </c>
      <c r="M79" s="202">
        <v>2.29</v>
      </c>
      <c r="N79" s="202">
        <v>1.88</v>
      </c>
      <c r="O79" s="202">
        <v>1.28</v>
      </c>
      <c r="P79" s="202">
        <v>0.99</v>
      </c>
      <c r="Q79" s="202">
        <v>0.33</v>
      </c>
      <c r="R79" s="202">
        <v>0.67</v>
      </c>
      <c r="S79" s="202">
        <v>0</v>
      </c>
      <c r="T79" s="202">
        <v>0</v>
      </c>
      <c r="U79" s="202">
        <v>0</v>
      </c>
      <c r="V79" s="202">
        <v>0.33</v>
      </c>
      <c r="W79" s="202">
        <v>0.72</v>
      </c>
      <c r="X79" s="202">
        <v>2.35</v>
      </c>
      <c r="Y79" s="202">
        <v>0</v>
      </c>
      <c r="Z79" s="202">
        <v>4.05</v>
      </c>
      <c r="AA79" s="202">
        <v>1.43</v>
      </c>
      <c r="AB79" s="202">
        <v>0</v>
      </c>
      <c r="AC79" s="202">
        <v>19.600000000000001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389.1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30.52</v>
      </c>
      <c r="H80" s="202">
        <v>0</v>
      </c>
      <c r="I80" s="202">
        <v>9.6300000000000008</v>
      </c>
      <c r="J80" s="202">
        <v>28.88</v>
      </c>
      <c r="K80" s="202">
        <v>9.18</v>
      </c>
      <c r="L80" s="202">
        <v>0.34</v>
      </c>
      <c r="M80" s="202">
        <v>2.29</v>
      </c>
      <c r="N80" s="202">
        <v>1.88</v>
      </c>
      <c r="O80" s="202">
        <v>1.28</v>
      </c>
      <c r="P80" s="202">
        <v>0.99</v>
      </c>
      <c r="Q80" s="202">
        <v>0.33</v>
      </c>
      <c r="R80" s="202">
        <v>0.67</v>
      </c>
      <c r="S80" s="202">
        <v>0</v>
      </c>
      <c r="T80" s="202">
        <v>0</v>
      </c>
      <c r="U80" s="202">
        <v>0</v>
      </c>
      <c r="V80" s="202">
        <v>0.33</v>
      </c>
      <c r="W80" s="202">
        <v>0.72</v>
      </c>
      <c r="X80" s="202">
        <v>2.35</v>
      </c>
      <c r="Y80" s="202">
        <v>0</v>
      </c>
      <c r="Z80" s="202">
        <v>4.05</v>
      </c>
      <c r="AA80" s="202">
        <v>1.43</v>
      </c>
      <c r="AB80" s="202">
        <v>0</v>
      </c>
      <c r="AC80" s="202">
        <v>19.600000000000001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389.1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30.52</v>
      </c>
      <c r="H81" s="202">
        <v>0</v>
      </c>
      <c r="I81" s="202">
        <v>9.6300000000000008</v>
      </c>
      <c r="J81" s="202">
        <v>28.88</v>
      </c>
      <c r="K81" s="202">
        <v>9.18</v>
      </c>
      <c r="L81" s="202">
        <v>0.34</v>
      </c>
      <c r="M81" s="202">
        <v>2.29</v>
      </c>
      <c r="N81" s="202">
        <v>1.88</v>
      </c>
      <c r="O81" s="202">
        <v>1.28</v>
      </c>
      <c r="P81" s="202">
        <v>0.99</v>
      </c>
      <c r="Q81" s="202">
        <v>0.33</v>
      </c>
      <c r="R81" s="202">
        <v>0.67</v>
      </c>
      <c r="S81" s="202">
        <v>0</v>
      </c>
      <c r="T81" s="202">
        <v>0</v>
      </c>
      <c r="U81" s="202">
        <v>0</v>
      </c>
      <c r="V81" s="202">
        <v>0.33</v>
      </c>
      <c r="W81" s="202">
        <v>0.69</v>
      </c>
      <c r="X81" s="202">
        <v>2.35</v>
      </c>
      <c r="Y81" s="202">
        <v>0</v>
      </c>
      <c r="Z81" s="202">
        <v>4.05</v>
      </c>
      <c r="AA81" s="202">
        <v>1.43</v>
      </c>
      <c r="AB81" s="202">
        <v>0</v>
      </c>
      <c r="AC81" s="202">
        <v>19.600000000000001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389.1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30.52</v>
      </c>
      <c r="H82" s="202">
        <v>0</v>
      </c>
      <c r="I82" s="202">
        <v>9.6300000000000008</v>
      </c>
      <c r="J82" s="202">
        <v>28.88</v>
      </c>
      <c r="K82" s="202">
        <v>9.18</v>
      </c>
      <c r="L82" s="202">
        <v>0.34</v>
      </c>
      <c r="M82" s="202">
        <v>2.29</v>
      </c>
      <c r="N82" s="202">
        <v>1.88</v>
      </c>
      <c r="O82" s="202">
        <v>1.28</v>
      </c>
      <c r="P82" s="202">
        <v>0.99</v>
      </c>
      <c r="Q82" s="202">
        <v>0.33</v>
      </c>
      <c r="R82" s="202">
        <v>0.67</v>
      </c>
      <c r="S82" s="202">
        <v>0</v>
      </c>
      <c r="T82" s="202">
        <v>0</v>
      </c>
      <c r="U82" s="202">
        <v>0</v>
      </c>
      <c r="V82" s="202">
        <v>0.33</v>
      </c>
      <c r="W82" s="202">
        <v>0.69</v>
      </c>
      <c r="X82" s="202">
        <v>2.35</v>
      </c>
      <c r="Y82" s="202">
        <v>0</v>
      </c>
      <c r="Z82" s="202">
        <v>4.05</v>
      </c>
      <c r="AA82" s="202">
        <v>1.43</v>
      </c>
      <c r="AB82" s="202">
        <v>0</v>
      </c>
      <c r="AC82" s="202">
        <v>19.600000000000001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389.1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30.52</v>
      </c>
      <c r="H83" s="202">
        <v>0</v>
      </c>
      <c r="I83" s="202">
        <v>9.6300000000000008</v>
      </c>
      <c r="J83" s="202">
        <v>28.88</v>
      </c>
      <c r="K83" s="202">
        <v>9.18</v>
      </c>
      <c r="L83" s="202">
        <v>0.34</v>
      </c>
      <c r="M83" s="202">
        <v>2.29</v>
      </c>
      <c r="N83" s="202">
        <v>1.88</v>
      </c>
      <c r="O83" s="202">
        <v>1.28</v>
      </c>
      <c r="P83" s="202">
        <v>0.99</v>
      </c>
      <c r="Q83" s="202">
        <v>0.33</v>
      </c>
      <c r="R83" s="202">
        <v>0.67</v>
      </c>
      <c r="S83" s="202">
        <v>0</v>
      </c>
      <c r="T83" s="202">
        <v>0</v>
      </c>
      <c r="U83" s="202">
        <v>0</v>
      </c>
      <c r="V83" s="202">
        <v>0.33</v>
      </c>
      <c r="W83" s="202">
        <v>0.71</v>
      </c>
      <c r="X83" s="202">
        <v>2.35</v>
      </c>
      <c r="Y83" s="202">
        <v>0</v>
      </c>
      <c r="Z83" s="202">
        <v>4.05</v>
      </c>
      <c r="AA83" s="202">
        <v>1.43</v>
      </c>
      <c r="AB83" s="202">
        <v>0</v>
      </c>
      <c r="AC83" s="202">
        <v>19.190000000000001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389.1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30.52</v>
      </c>
      <c r="H84" s="202">
        <v>0</v>
      </c>
      <c r="I84" s="202">
        <v>9.6300000000000008</v>
      </c>
      <c r="J84" s="202">
        <v>28.88</v>
      </c>
      <c r="K84" s="202">
        <v>9.18</v>
      </c>
      <c r="L84" s="202">
        <v>0.34</v>
      </c>
      <c r="M84" s="202">
        <v>2.29</v>
      </c>
      <c r="N84" s="202">
        <v>1.88</v>
      </c>
      <c r="O84" s="202">
        <v>1.28</v>
      </c>
      <c r="P84" s="202">
        <v>0.99</v>
      </c>
      <c r="Q84" s="202">
        <v>0.33</v>
      </c>
      <c r="R84" s="202">
        <v>0.67</v>
      </c>
      <c r="S84" s="202">
        <v>0</v>
      </c>
      <c r="T84" s="202">
        <v>0</v>
      </c>
      <c r="U84" s="202">
        <v>0</v>
      </c>
      <c r="V84" s="202">
        <v>0.33</v>
      </c>
      <c r="W84" s="202">
        <v>0.7</v>
      </c>
      <c r="X84" s="202">
        <v>2.35</v>
      </c>
      <c r="Y84" s="202">
        <v>0</v>
      </c>
      <c r="Z84" s="202">
        <v>4.05</v>
      </c>
      <c r="AA84" s="202">
        <v>1.43</v>
      </c>
      <c r="AB84" s="202">
        <v>0</v>
      </c>
      <c r="AC84" s="202">
        <v>19.190000000000001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389.1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30.52</v>
      </c>
      <c r="H85" s="202">
        <v>0</v>
      </c>
      <c r="I85" s="202">
        <v>9.6300000000000008</v>
      </c>
      <c r="J85" s="202">
        <v>28.88</v>
      </c>
      <c r="K85" s="202">
        <v>9.18</v>
      </c>
      <c r="L85" s="202">
        <v>0.34</v>
      </c>
      <c r="M85" s="202">
        <v>2.29</v>
      </c>
      <c r="N85" s="202">
        <v>1.88</v>
      </c>
      <c r="O85" s="202">
        <v>1.28</v>
      </c>
      <c r="P85" s="202">
        <v>0.99</v>
      </c>
      <c r="Q85" s="202">
        <v>0.33</v>
      </c>
      <c r="R85" s="202">
        <v>0.67</v>
      </c>
      <c r="S85" s="202">
        <v>0</v>
      </c>
      <c r="T85" s="202">
        <v>0</v>
      </c>
      <c r="U85" s="202">
        <v>0</v>
      </c>
      <c r="V85" s="202">
        <v>0.33</v>
      </c>
      <c r="W85" s="202">
        <v>0.7</v>
      </c>
      <c r="X85" s="202">
        <v>2.35</v>
      </c>
      <c r="Y85" s="202">
        <v>0</v>
      </c>
      <c r="Z85" s="202">
        <v>4.05</v>
      </c>
      <c r="AA85" s="202">
        <v>1.43</v>
      </c>
      <c r="AB85" s="202">
        <v>0</v>
      </c>
      <c r="AC85" s="202">
        <v>19.190000000000001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389.1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30.52</v>
      </c>
      <c r="H86" s="202">
        <v>0</v>
      </c>
      <c r="I86" s="202">
        <v>9.6300000000000008</v>
      </c>
      <c r="J86" s="202">
        <v>28.88</v>
      </c>
      <c r="K86" s="202">
        <v>9.18</v>
      </c>
      <c r="L86" s="202">
        <v>0.34</v>
      </c>
      <c r="M86" s="202">
        <v>2.29</v>
      </c>
      <c r="N86" s="202">
        <v>1.88</v>
      </c>
      <c r="O86" s="202">
        <v>1.28</v>
      </c>
      <c r="P86" s="202">
        <v>0.99</v>
      </c>
      <c r="Q86" s="202">
        <v>0.33</v>
      </c>
      <c r="R86" s="202">
        <v>0.67</v>
      </c>
      <c r="S86" s="202">
        <v>0</v>
      </c>
      <c r="T86" s="202">
        <v>0</v>
      </c>
      <c r="U86" s="202">
        <v>0</v>
      </c>
      <c r="V86" s="202">
        <v>0.33</v>
      </c>
      <c r="W86" s="202">
        <v>0.7</v>
      </c>
      <c r="X86" s="202">
        <v>2.35</v>
      </c>
      <c r="Y86" s="202">
        <v>0</v>
      </c>
      <c r="Z86" s="202">
        <v>4.05</v>
      </c>
      <c r="AA86" s="202">
        <v>1.43</v>
      </c>
      <c r="AB86" s="202">
        <v>0</v>
      </c>
      <c r="AC86" s="202">
        <v>19.190000000000001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389.1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30.52</v>
      </c>
      <c r="H87" s="202">
        <v>0</v>
      </c>
      <c r="I87" s="202">
        <v>9.6300000000000008</v>
      </c>
      <c r="J87" s="202">
        <v>28.88</v>
      </c>
      <c r="K87" s="202">
        <v>9.18</v>
      </c>
      <c r="L87" s="202">
        <v>0.34</v>
      </c>
      <c r="M87" s="202">
        <v>2.29</v>
      </c>
      <c r="N87" s="202">
        <v>1.88</v>
      </c>
      <c r="O87" s="202">
        <v>1.28</v>
      </c>
      <c r="P87" s="202">
        <v>0.99</v>
      </c>
      <c r="Q87" s="202">
        <v>0.33</v>
      </c>
      <c r="R87" s="202">
        <v>0.67</v>
      </c>
      <c r="S87" s="202">
        <v>0</v>
      </c>
      <c r="T87" s="202">
        <v>0</v>
      </c>
      <c r="U87" s="202">
        <v>0</v>
      </c>
      <c r="V87" s="202">
        <v>0.33</v>
      </c>
      <c r="W87" s="202">
        <v>0.7</v>
      </c>
      <c r="X87" s="202">
        <v>2.35</v>
      </c>
      <c r="Y87" s="202">
        <v>0</v>
      </c>
      <c r="Z87" s="202">
        <v>4.05</v>
      </c>
      <c r="AA87" s="202">
        <v>1.43</v>
      </c>
      <c r="AB87" s="202">
        <v>0</v>
      </c>
      <c r="AC87" s="202">
        <v>19.190000000000001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389.1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30.52</v>
      </c>
      <c r="H88" s="202">
        <v>0</v>
      </c>
      <c r="I88" s="202">
        <v>9.6300000000000008</v>
      </c>
      <c r="J88" s="202">
        <v>28.88</v>
      </c>
      <c r="K88" s="202">
        <v>9.18</v>
      </c>
      <c r="L88" s="202">
        <v>0.34</v>
      </c>
      <c r="M88" s="202">
        <v>2.29</v>
      </c>
      <c r="N88" s="202">
        <v>1.88</v>
      </c>
      <c r="O88" s="202">
        <v>1.28</v>
      </c>
      <c r="P88" s="202">
        <v>0.99</v>
      </c>
      <c r="Q88" s="202">
        <v>0.33</v>
      </c>
      <c r="R88" s="202">
        <v>0.67</v>
      </c>
      <c r="S88" s="202">
        <v>0</v>
      </c>
      <c r="T88" s="202">
        <v>0</v>
      </c>
      <c r="U88" s="202">
        <v>0</v>
      </c>
      <c r="V88" s="202">
        <v>0.33</v>
      </c>
      <c r="W88" s="202">
        <v>0.7</v>
      </c>
      <c r="X88" s="202">
        <v>2.35</v>
      </c>
      <c r="Y88" s="202">
        <v>0</v>
      </c>
      <c r="Z88" s="202">
        <v>4.05</v>
      </c>
      <c r="AA88" s="202">
        <v>1.43</v>
      </c>
      <c r="AB88" s="202">
        <v>0</v>
      </c>
      <c r="AC88" s="202">
        <v>19.190000000000001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389.1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30.52</v>
      </c>
      <c r="H89" s="202">
        <v>0</v>
      </c>
      <c r="I89" s="202">
        <v>9.6300000000000008</v>
      </c>
      <c r="J89" s="202">
        <v>28.88</v>
      </c>
      <c r="K89" s="202">
        <v>9.18</v>
      </c>
      <c r="L89" s="202">
        <v>0.34</v>
      </c>
      <c r="M89" s="202">
        <v>2.29</v>
      </c>
      <c r="N89" s="202">
        <v>1.88</v>
      </c>
      <c r="O89" s="202">
        <v>1.28</v>
      </c>
      <c r="P89" s="202">
        <v>0.99</v>
      </c>
      <c r="Q89" s="202">
        <v>0.33</v>
      </c>
      <c r="R89" s="202">
        <v>0.67</v>
      </c>
      <c r="S89" s="202">
        <v>0</v>
      </c>
      <c r="T89" s="202">
        <v>0</v>
      </c>
      <c r="U89" s="202">
        <v>0</v>
      </c>
      <c r="V89" s="202">
        <v>0.33</v>
      </c>
      <c r="W89" s="202">
        <v>0.7</v>
      </c>
      <c r="X89" s="202">
        <v>2.35</v>
      </c>
      <c r="Y89" s="202">
        <v>0</v>
      </c>
      <c r="Z89" s="202">
        <v>4.05</v>
      </c>
      <c r="AA89" s="202">
        <v>1.43</v>
      </c>
      <c r="AB89" s="202">
        <v>0</v>
      </c>
      <c r="AC89" s="202">
        <v>19.190000000000001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389.1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30.52</v>
      </c>
      <c r="H90" s="202">
        <v>0</v>
      </c>
      <c r="I90" s="202">
        <v>9.6300000000000008</v>
      </c>
      <c r="J90" s="202">
        <v>28.88</v>
      </c>
      <c r="K90" s="202">
        <v>9.18</v>
      </c>
      <c r="L90" s="202">
        <v>0.34</v>
      </c>
      <c r="M90" s="202">
        <v>2.29</v>
      </c>
      <c r="N90" s="202">
        <v>1.88</v>
      </c>
      <c r="O90" s="202">
        <v>1.28</v>
      </c>
      <c r="P90" s="202">
        <v>0.99</v>
      </c>
      <c r="Q90" s="202">
        <v>0.33</v>
      </c>
      <c r="R90" s="202">
        <v>0.67</v>
      </c>
      <c r="S90" s="202">
        <v>0</v>
      </c>
      <c r="T90" s="202">
        <v>0</v>
      </c>
      <c r="U90" s="202">
        <v>0</v>
      </c>
      <c r="V90" s="202">
        <v>0.33</v>
      </c>
      <c r="W90" s="202">
        <v>0.7</v>
      </c>
      <c r="X90" s="202">
        <v>2.35</v>
      </c>
      <c r="Y90" s="202">
        <v>0</v>
      </c>
      <c r="Z90" s="202">
        <v>4.05</v>
      </c>
      <c r="AA90" s="202">
        <v>1.43</v>
      </c>
      <c r="AB90" s="202">
        <v>0</v>
      </c>
      <c r="AC90" s="202">
        <v>19.190000000000001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389.1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30.52</v>
      </c>
      <c r="H91" s="202">
        <v>0</v>
      </c>
      <c r="I91" s="202">
        <v>9.6300000000000008</v>
      </c>
      <c r="J91" s="202">
        <v>28.88</v>
      </c>
      <c r="K91" s="202">
        <v>9.18</v>
      </c>
      <c r="L91" s="202">
        <v>0.34</v>
      </c>
      <c r="M91" s="202">
        <v>2.29</v>
      </c>
      <c r="N91" s="202">
        <v>1.88</v>
      </c>
      <c r="O91" s="202">
        <v>1.28</v>
      </c>
      <c r="P91" s="202">
        <v>0.99</v>
      </c>
      <c r="Q91" s="202">
        <v>0.33</v>
      </c>
      <c r="R91" s="202">
        <v>0.67</v>
      </c>
      <c r="S91" s="202">
        <v>0</v>
      </c>
      <c r="T91" s="202">
        <v>0</v>
      </c>
      <c r="U91" s="202">
        <v>0</v>
      </c>
      <c r="V91" s="202">
        <v>0.33</v>
      </c>
      <c r="W91" s="202">
        <v>0.7</v>
      </c>
      <c r="X91" s="202">
        <v>2.35</v>
      </c>
      <c r="Y91" s="202">
        <v>0</v>
      </c>
      <c r="Z91" s="202">
        <v>4.05</v>
      </c>
      <c r="AA91" s="202">
        <v>1.43</v>
      </c>
      <c r="AB91" s="202">
        <v>0</v>
      </c>
      <c r="AC91" s="202">
        <v>19.190000000000001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389.1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30.52</v>
      </c>
      <c r="H92" s="202">
        <v>0</v>
      </c>
      <c r="I92" s="202">
        <v>9.6300000000000008</v>
      </c>
      <c r="J92" s="202">
        <v>28.88</v>
      </c>
      <c r="K92" s="202">
        <v>9.18</v>
      </c>
      <c r="L92" s="202">
        <v>0.34</v>
      </c>
      <c r="M92" s="202">
        <v>2.29</v>
      </c>
      <c r="N92" s="202">
        <v>1.88</v>
      </c>
      <c r="O92" s="202">
        <v>1.28</v>
      </c>
      <c r="P92" s="202">
        <v>0.99</v>
      </c>
      <c r="Q92" s="202">
        <v>0.33</v>
      </c>
      <c r="R92" s="202">
        <v>0.67</v>
      </c>
      <c r="S92" s="202">
        <v>0</v>
      </c>
      <c r="T92" s="202">
        <v>0</v>
      </c>
      <c r="U92" s="202">
        <v>0</v>
      </c>
      <c r="V92" s="202">
        <v>0.33</v>
      </c>
      <c r="W92" s="202">
        <v>0.7</v>
      </c>
      <c r="X92" s="202">
        <v>2.35</v>
      </c>
      <c r="Y92" s="202">
        <v>0</v>
      </c>
      <c r="Z92" s="202">
        <v>4.05</v>
      </c>
      <c r="AA92" s="202">
        <v>1.43</v>
      </c>
      <c r="AB92" s="202">
        <v>0</v>
      </c>
      <c r="AC92" s="202">
        <v>19.190000000000001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389.1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30.52</v>
      </c>
      <c r="H93" s="202">
        <v>0</v>
      </c>
      <c r="I93" s="202">
        <v>9.6300000000000008</v>
      </c>
      <c r="J93" s="202">
        <v>28.88</v>
      </c>
      <c r="K93" s="202">
        <v>9.18</v>
      </c>
      <c r="L93" s="202">
        <v>0.34</v>
      </c>
      <c r="M93" s="202">
        <v>2.29</v>
      </c>
      <c r="N93" s="202">
        <v>1.88</v>
      </c>
      <c r="O93" s="202">
        <v>1.28</v>
      </c>
      <c r="P93" s="202">
        <v>0.99</v>
      </c>
      <c r="Q93" s="202">
        <v>0.33</v>
      </c>
      <c r="R93" s="202">
        <v>0.67</v>
      </c>
      <c r="S93" s="202">
        <v>0</v>
      </c>
      <c r="T93" s="202">
        <v>0</v>
      </c>
      <c r="U93" s="202">
        <v>0</v>
      </c>
      <c r="V93" s="202">
        <v>0.33</v>
      </c>
      <c r="W93" s="202">
        <v>0.7</v>
      </c>
      <c r="X93" s="202">
        <v>2.35</v>
      </c>
      <c r="Y93" s="202">
        <v>0</v>
      </c>
      <c r="Z93" s="202">
        <v>4.05</v>
      </c>
      <c r="AA93" s="202">
        <v>1.43</v>
      </c>
      <c r="AB93" s="202">
        <v>0</v>
      </c>
      <c r="AC93" s="202">
        <v>18.34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389.1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30.52</v>
      </c>
      <c r="H94" s="202">
        <v>0</v>
      </c>
      <c r="I94" s="202">
        <v>9.6300000000000008</v>
      </c>
      <c r="J94" s="202">
        <v>28.88</v>
      </c>
      <c r="K94" s="202">
        <v>9.18</v>
      </c>
      <c r="L94" s="202">
        <v>0.34</v>
      </c>
      <c r="M94" s="202">
        <v>2.29</v>
      </c>
      <c r="N94" s="202">
        <v>1.88</v>
      </c>
      <c r="O94" s="202">
        <v>1.28</v>
      </c>
      <c r="P94" s="202">
        <v>0.99</v>
      </c>
      <c r="Q94" s="202">
        <v>0.33</v>
      </c>
      <c r="R94" s="202">
        <v>0.67</v>
      </c>
      <c r="S94" s="202">
        <v>0</v>
      </c>
      <c r="T94" s="202">
        <v>0</v>
      </c>
      <c r="U94" s="202">
        <v>0</v>
      </c>
      <c r="V94" s="202">
        <v>0.33</v>
      </c>
      <c r="W94" s="202">
        <v>0.7</v>
      </c>
      <c r="X94" s="202">
        <v>2.35</v>
      </c>
      <c r="Y94" s="202">
        <v>0</v>
      </c>
      <c r="Z94" s="202">
        <v>4.05</v>
      </c>
      <c r="AA94" s="202">
        <v>1.43</v>
      </c>
      <c r="AB94" s="202">
        <v>0</v>
      </c>
      <c r="AC94" s="202">
        <v>18.34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389.1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30.52</v>
      </c>
      <c r="H95" s="202">
        <v>0</v>
      </c>
      <c r="I95" s="202">
        <v>9.6300000000000008</v>
      </c>
      <c r="J95" s="202">
        <v>28.88</v>
      </c>
      <c r="K95" s="202">
        <v>9.18</v>
      </c>
      <c r="L95" s="202">
        <v>0.34</v>
      </c>
      <c r="M95" s="202">
        <v>2.29</v>
      </c>
      <c r="N95" s="202">
        <v>1.88</v>
      </c>
      <c r="O95" s="202">
        <v>1.28</v>
      </c>
      <c r="P95" s="202">
        <v>0.99</v>
      </c>
      <c r="Q95" s="202">
        <v>0.33</v>
      </c>
      <c r="R95" s="202">
        <v>0.67</v>
      </c>
      <c r="S95" s="202">
        <v>0</v>
      </c>
      <c r="T95" s="202">
        <v>0</v>
      </c>
      <c r="U95" s="202">
        <v>0</v>
      </c>
      <c r="V95" s="202">
        <v>0.33</v>
      </c>
      <c r="W95" s="202">
        <v>0.7</v>
      </c>
      <c r="X95" s="202">
        <v>2.35</v>
      </c>
      <c r="Y95" s="202">
        <v>0</v>
      </c>
      <c r="Z95" s="202">
        <v>4.05</v>
      </c>
      <c r="AA95" s="202">
        <v>1.43</v>
      </c>
      <c r="AB95" s="202">
        <v>0</v>
      </c>
      <c r="AC95" s="202">
        <v>18.34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389.1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30.52</v>
      </c>
      <c r="H96" s="202">
        <v>0</v>
      </c>
      <c r="I96" s="202">
        <v>9.6300000000000008</v>
      </c>
      <c r="J96" s="202">
        <v>28.88</v>
      </c>
      <c r="K96" s="202">
        <v>9.18</v>
      </c>
      <c r="L96" s="202">
        <v>0.34</v>
      </c>
      <c r="M96" s="202">
        <v>2.29</v>
      </c>
      <c r="N96" s="202">
        <v>1.88</v>
      </c>
      <c r="O96" s="202">
        <v>1.28</v>
      </c>
      <c r="P96" s="202">
        <v>0.99</v>
      </c>
      <c r="Q96" s="202">
        <v>0.33</v>
      </c>
      <c r="R96" s="202">
        <v>0.67</v>
      </c>
      <c r="S96" s="202">
        <v>0</v>
      </c>
      <c r="T96" s="202">
        <v>0</v>
      </c>
      <c r="U96" s="202">
        <v>0</v>
      </c>
      <c r="V96" s="202">
        <v>0.33</v>
      </c>
      <c r="W96" s="202">
        <v>0.7</v>
      </c>
      <c r="X96" s="202">
        <v>2.35</v>
      </c>
      <c r="Y96" s="202">
        <v>0</v>
      </c>
      <c r="Z96" s="202">
        <v>4.05</v>
      </c>
      <c r="AA96" s="202">
        <v>1.43</v>
      </c>
      <c r="AB96" s="202">
        <v>0</v>
      </c>
      <c r="AC96" s="202">
        <v>18.34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389.1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30.52</v>
      </c>
      <c r="H97" s="202">
        <v>0</v>
      </c>
      <c r="I97" s="202">
        <v>9.6300000000000008</v>
      </c>
      <c r="J97" s="202">
        <v>28.88</v>
      </c>
      <c r="K97" s="202">
        <v>9.18</v>
      </c>
      <c r="L97" s="202">
        <v>0.34</v>
      </c>
      <c r="M97" s="202">
        <v>2.29</v>
      </c>
      <c r="N97" s="202">
        <v>1.88</v>
      </c>
      <c r="O97" s="202">
        <v>1.28</v>
      </c>
      <c r="P97" s="202">
        <v>0.99</v>
      </c>
      <c r="Q97" s="202">
        <v>0.33</v>
      </c>
      <c r="R97" s="202">
        <v>0.67</v>
      </c>
      <c r="S97" s="202">
        <v>0</v>
      </c>
      <c r="T97" s="202">
        <v>0</v>
      </c>
      <c r="U97" s="202">
        <v>0</v>
      </c>
      <c r="V97" s="202">
        <v>0.33</v>
      </c>
      <c r="W97" s="202">
        <v>0.7</v>
      </c>
      <c r="X97" s="202">
        <v>2.35</v>
      </c>
      <c r="Y97" s="202">
        <v>0</v>
      </c>
      <c r="Z97" s="202">
        <v>4.05</v>
      </c>
      <c r="AA97" s="202">
        <v>1.43</v>
      </c>
      <c r="AB97" s="202">
        <v>0</v>
      </c>
      <c r="AC97" s="202">
        <v>18.34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389.1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30.52</v>
      </c>
      <c r="H98" s="202">
        <v>0</v>
      </c>
      <c r="I98" s="202">
        <v>9.6300000000000008</v>
      </c>
      <c r="J98" s="202">
        <v>28.88</v>
      </c>
      <c r="K98" s="202">
        <v>9.18</v>
      </c>
      <c r="L98" s="202">
        <v>0.34</v>
      </c>
      <c r="M98" s="202">
        <v>2.29</v>
      </c>
      <c r="N98" s="202">
        <v>1.88</v>
      </c>
      <c r="O98" s="202">
        <v>1.28</v>
      </c>
      <c r="P98" s="202">
        <v>0.99</v>
      </c>
      <c r="Q98" s="202">
        <v>0.33</v>
      </c>
      <c r="R98" s="202">
        <v>0.67</v>
      </c>
      <c r="S98" s="202">
        <v>0</v>
      </c>
      <c r="T98" s="202">
        <v>0</v>
      </c>
      <c r="U98" s="202">
        <v>0</v>
      </c>
      <c r="V98" s="202">
        <v>0.33</v>
      </c>
      <c r="W98" s="202">
        <v>0.7</v>
      </c>
      <c r="X98" s="202">
        <v>2.35</v>
      </c>
      <c r="Y98" s="202">
        <v>0</v>
      </c>
      <c r="Z98" s="202">
        <v>4.05</v>
      </c>
      <c r="AA98" s="202">
        <v>1.43</v>
      </c>
      <c r="AB98" s="202">
        <v>0</v>
      </c>
      <c r="AC98" s="202">
        <v>18.34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389.1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0.27837999999999963</v>
      </c>
      <c r="L99">
        <f t="shared" si="0"/>
        <v>8.0749999999999971E-3</v>
      </c>
      <c r="M99">
        <f t="shared" si="0"/>
        <v>5.495999999999996E-2</v>
      </c>
      <c r="N99">
        <f t="shared" si="0"/>
        <v>4.5339999999999943E-2</v>
      </c>
      <c r="O99">
        <f t="shared" si="0"/>
        <v>3.0720000000000022E-2</v>
      </c>
      <c r="P99">
        <f t="shared" si="0"/>
        <v>2.3759999999999969E-2</v>
      </c>
      <c r="Q99">
        <f t="shared" si="0"/>
        <v>7.9199999999999809E-3</v>
      </c>
      <c r="R99">
        <f t="shared" si="0"/>
        <v>1.6080000000000032E-2</v>
      </c>
      <c r="S99">
        <f t="shared" si="0"/>
        <v>0</v>
      </c>
      <c r="T99">
        <f t="shared" si="0"/>
        <v>0</v>
      </c>
      <c r="U99">
        <f t="shared" si="0"/>
        <v>1.8767500000000003E-2</v>
      </c>
      <c r="V99">
        <f t="shared" si="0"/>
        <v>7.9199999999999809E-3</v>
      </c>
      <c r="W99">
        <f t="shared" si="0"/>
        <v>1.8997499999999997E-2</v>
      </c>
      <c r="X99">
        <f t="shared" si="0"/>
        <v>5.6952499999999913E-2</v>
      </c>
      <c r="Y99">
        <f t="shared" si="0"/>
        <v>0</v>
      </c>
      <c r="Z99">
        <f t="shared" si="0"/>
        <v>9.9925000000000042E-2</v>
      </c>
      <c r="AA99">
        <f t="shared" si="0"/>
        <v>3.4320000000000087E-2</v>
      </c>
      <c r="AB99">
        <f t="shared" si="0"/>
        <v>0</v>
      </c>
      <c r="AC99">
        <f t="shared" si="0"/>
        <v>0.46061250000000048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0.1822700000000001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9.3033899999999914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2.5049999999999999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-2.5049999999999999</v>
      </c>
      <c r="G16" s="100">
        <f t="shared" si="0"/>
        <v>0</v>
      </c>
    </row>
    <row r="17" spans="1:7">
      <c r="A17" s="99" t="s">
        <v>59</v>
      </c>
      <c r="B17" s="95">
        <f>'IDT-1 Calculation'!DF17</f>
        <v>8.1379999999999999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-8.1379999999999999</v>
      </c>
      <c r="G17" s="100">
        <f t="shared" si="0"/>
        <v>0</v>
      </c>
    </row>
    <row r="18" spans="1:7">
      <c r="A18" s="99" t="s">
        <v>60</v>
      </c>
      <c r="B18" s="95">
        <f>'IDT-1 Calculation'!DF18</f>
        <v>16.198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-16.198</v>
      </c>
      <c r="G18" s="100">
        <f t="shared" si="0"/>
        <v>0</v>
      </c>
    </row>
    <row r="19" spans="1:7">
      <c r="A19" s="99" t="s">
        <v>61</v>
      </c>
      <c r="B19" s="95">
        <f>'IDT-1 Calculation'!DF19</f>
        <v>25.119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-25.119</v>
      </c>
      <c r="G19" s="100">
        <f t="shared" si="0"/>
        <v>0</v>
      </c>
    </row>
    <row r="20" spans="1:7">
      <c r="A20" s="99" t="s">
        <v>62</v>
      </c>
      <c r="B20" s="95">
        <f>'IDT-1 Calculation'!DF20</f>
        <v>30.669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-30.669</v>
      </c>
      <c r="G20" s="100">
        <f t="shared" si="0"/>
        <v>0</v>
      </c>
    </row>
    <row r="21" spans="1:7">
      <c r="A21" s="99" t="s">
        <v>63</v>
      </c>
      <c r="B21" s="95">
        <f>'IDT-1 Calculation'!DF21</f>
        <v>30.609000000000002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-30.609000000000002</v>
      </c>
      <c r="G21" s="100">
        <f t="shared" si="0"/>
        <v>0</v>
      </c>
    </row>
    <row r="22" spans="1:7">
      <c r="A22" s="99" t="s">
        <v>64</v>
      </c>
      <c r="B22" s="95">
        <f>'IDT-1 Calculation'!DF22</f>
        <v>32.988999999999997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-32.988999999999997</v>
      </c>
      <c r="G22" s="100">
        <f t="shared" si="0"/>
        <v>0</v>
      </c>
    </row>
    <row r="23" spans="1:7">
      <c r="A23" s="99" t="s">
        <v>65</v>
      </c>
      <c r="B23" s="95">
        <f>'IDT-1 Calculation'!DF23</f>
        <v>33.530999999999999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-33.530999999999999</v>
      </c>
      <c r="G23" s="100">
        <f t="shared" si="0"/>
        <v>0</v>
      </c>
    </row>
    <row r="24" spans="1:7">
      <c r="A24" s="99" t="s">
        <v>66</v>
      </c>
      <c r="B24" s="95">
        <f>'IDT-1 Calculation'!DF24</f>
        <v>31.140999999999998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-31.140999999999998</v>
      </c>
      <c r="G24" s="100">
        <f t="shared" si="0"/>
        <v>0</v>
      </c>
    </row>
    <row r="25" spans="1:7">
      <c r="A25" s="99" t="s">
        <v>67</v>
      </c>
      <c r="B25" s="95">
        <f>'IDT-1 Calculation'!DF25</f>
        <v>32.991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-32.991</v>
      </c>
      <c r="G25" s="100">
        <f t="shared" si="0"/>
        <v>0</v>
      </c>
    </row>
    <row r="26" spans="1:7">
      <c r="A26" s="99" t="s">
        <v>68</v>
      </c>
      <c r="B26" s="95">
        <f>'IDT-1 Calculation'!DF26</f>
        <v>43.220999999999997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-43.220999999999997</v>
      </c>
      <c r="G26" s="100">
        <f t="shared" si="0"/>
        <v>0</v>
      </c>
    </row>
    <row r="27" spans="1:7">
      <c r="A27" s="99" t="s">
        <v>69</v>
      </c>
      <c r="B27" s="95">
        <f>'IDT-1 Calculation'!DF27</f>
        <v>70.38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-70.38</v>
      </c>
      <c r="G27" s="100">
        <f t="shared" si="0"/>
        <v>0</v>
      </c>
    </row>
    <row r="28" spans="1:7">
      <c r="A28" s="99" t="s">
        <v>70</v>
      </c>
      <c r="B28" s="95">
        <f>'IDT-1 Calculation'!DF28</f>
        <v>78.5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-78.5</v>
      </c>
      <c r="G28" s="100">
        <f t="shared" si="0"/>
        <v>0</v>
      </c>
    </row>
    <row r="29" spans="1:7">
      <c r="A29" s="99" t="s">
        <v>71</v>
      </c>
      <c r="B29" s="95">
        <f>'IDT-1 Calculation'!DF29</f>
        <v>93.4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-93.4</v>
      </c>
      <c r="G29" s="100">
        <f t="shared" si="0"/>
        <v>0</v>
      </c>
    </row>
    <row r="30" spans="1:7">
      <c r="A30" s="99" t="s">
        <v>72</v>
      </c>
      <c r="B30" s="95">
        <f>'IDT-1 Calculation'!DF30</f>
        <v>87.558000000000007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-87.558000000000007</v>
      </c>
      <c r="G30" s="100">
        <f t="shared" si="0"/>
        <v>0</v>
      </c>
    </row>
    <row r="31" spans="1:7">
      <c r="A31" s="99" t="s">
        <v>73</v>
      </c>
      <c r="B31" s="95">
        <f>'IDT-1 Calculation'!DF31</f>
        <v>57.116999999999997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-57.116999999999997</v>
      </c>
      <c r="G31" s="100">
        <f t="shared" si="0"/>
        <v>0</v>
      </c>
    </row>
    <row r="32" spans="1:7">
      <c r="A32" s="99" t="s">
        <v>74</v>
      </c>
      <c r="B32" s="95">
        <f>'IDT-1 Calculation'!DF32</f>
        <v>50.045000000000002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-50.045000000000002</v>
      </c>
      <c r="G32" s="100">
        <f t="shared" si="0"/>
        <v>0</v>
      </c>
    </row>
    <row r="33" spans="1:7">
      <c r="A33" s="99" t="s">
        <v>75</v>
      </c>
      <c r="B33" s="95">
        <f>'IDT-1 Calculation'!DF33</f>
        <v>56.497999999999998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-56.497999999999998</v>
      </c>
      <c r="G33" s="100">
        <f t="shared" si="0"/>
        <v>0</v>
      </c>
    </row>
    <row r="34" spans="1:7">
      <c r="A34" s="99" t="s">
        <v>76</v>
      </c>
      <c r="B34" s="95">
        <f>'IDT-1 Calculation'!DF34</f>
        <v>67.94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-67.94</v>
      </c>
      <c r="G34" s="100">
        <f t="shared" si="0"/>
        <v>0</v>
      </c>
    </row>
    <row r="35" spans="1:7">
      <c r="A35" s="99" t="s">
        <v>77</v>
      </c>
      <c r="B35" s="95">
        <f>'IDT-1 Calculation'!DF35</f>
        <v>61.872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-61.872</v>
      </c>
      <c r="G35" s="100">
        <f t="shared" si="0"/>
        <v>0</v>
      </c>
    </row>
    <row r="36" spans="1:7">
      <c r="A36" s="99" t="s">
        <v>78</v>
      </c>
      <c r="B36" s="95">
        <f>'IDT-1 Calculation'!DF36</f>
        <v>67.102999999999994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-67.102999999999994</v>
      </c>
      <c r="G36" s="100">
        <f t="shared" si="0"/>
        <v>0</v>
      </c>
    </row>
    <row r="37" spans="1:7">
      <c r="A37" s="99" t="s">
        <v>79</v>
      </c>
      <c r="B37" s="95">
        <f>'IDT-1 Calculation'!DF37</f>
        <v>81.92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-81.92</v>
      </c>
      <c r="G37" s="100">
        <f t="shared" si="0"/>
        <v>0</v>
      </c>
    </row>
    <row r="38" spans="1:7">
      <c r="A38" s="99" t="s">
        <v>80</v>
      </c>
      <c r="B38" s="95">
        <f>'IDT-1 Calculation'!DF38</f>
        <v>86.665000000000006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-86.665000000000006</v>
      </c>
      <c r="G38" s="100">
        <f t="shared" si="0"/>
        <v>0</v>
      </c>
    </row>
    <row r="39" spans="1:7">
      <c r="A39" s="99" t="s">
        <v>81</v>
      </c>
      <c r="B39" s="95">
        <f>'IDT-1 Calculation'!DF39</f>
        <v>71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-71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31.39</v>
      </c>
      <c r="C72" s="95">
        <f>'IDT-1 Calculation'!DG72</f>
        <v>19.449000000000002</v>
      </c>
      <c r="D72" s="95">
        <f>'IDT-1 Calculation'!DH72</f>
        <v>0</v>
      </c>
      <c r="E72" s="95">
        <f>'IDT-1 Calculation'!DI72</f>
        <v>0</v>
      </c>
      <c r="F72" s="95">
        <f>'IDT-1 Calculation'!DJ72</f>
        <v>-50.838999999999999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29.584</v>
      </c>
      <c r="C73" s="95">
        <f>'IDT-1 Calculation'!DG73</f>
        <v>18.329999999999998</v>
      </c>
      <c r="D73" s="95">
        <f>'IDT-1 Calculation'!DH73</f>
        <v>0</v>
      </c>
      <c r="E73" s="95">
        <f>'IDT-1 Calculation'!DI73</f>
        <v>0</v>
      </c>
      <c r="F73" s="95">
        <f>'IDT-1 Calculation'!DJ73</f>
        <v>-47.914000000000001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37.411000000000001</v>
      </c>
      <c r="C74" s="95">
        <f>'IDT-1 Calculation'!DG74</f>
        <v>23.178999999999998</v>
      </c>
      <c r="D74" s="95">
        <f>'IDT-1 Calculation'!DH74</f>
        <v>0</v>
      </c>
      <c r="E74" s="95">
        <f>'IDT-1 Calculation'!DI74</f>
        <v>0</v>
      </c>
      <c r="F74" s="95">
        <f>'IDT-1 Calculation'!DJ74</f>
        <v>-60.59</v>
      </c>
      <c r="G74" s="100">
        <f t="shared" si="1"/>
        <v>0</v>
      </c>
    </row>
    <row r="75" spans="1:7">
      <c r="A75" s="99" t="s">
        <v>117</v>
      </c>
      <c r="B75" s="95">
        <f>'IDT-1 Calculation'!DF75</f>
        <v>35.869</v>
      </c>
      <c r="C75" s="95">
        <f>'IDT-1 Calculation'!DG75</f>
        <v>22.224</v>
      </c>
      <c r="D75" s="95">
        <f>'IDT-1 Calculation'!DH75</f>
        <v>0</v>
      </c>
      <c r="E75" s="95">
        <f>'IDT-1 Calculation'!DI75</f>
        <v>0</v>
      </c>
      <c r="F75" s="95">
        <f>'IDT-1 Calculation'!DJ75</f>
        <v>-58.093000000000004</v>
      </c>
      <c r="G75" s="100">
        <f t="shared" si="1"/>
        <v>0</v>
      </c>
    </row>
    <row r="76" spans="1:7">
      <c r="A76" s="99" t="s">
        <v>118</v>
      </c>
      <c r="B76" s="95">
        <f>'IDT-1 Calculation'!DF76</f>
        <v>31.099</v>
      </c>
      <c r="C76" s="95">
        <f>'IDT-1 Calculation'!DG76</f>
        <v>19.268000000000001</v>
      </c>
      <c r="D76" s="95">
        <f>'IDT-1 Calculation'!DH76</f>
        <v>0</v>
      </c>
      <c r="E76" s="95">
        <f>'IDT-1 Calculation'!DI76</f>
        <v>0</v>
      </c>
      <c r="F76" s="95">
        <f>'IDT-1 Calculation'!DJ76</f>
        <v>-50.367000000000004</v>
      </c>
      <c r="G76" s="100">
        <f t="shared" si="1"/>
        <v>0</v>
      </c>
    </row>
    <row r="77" spans="1:7">
      <c r="A77" s="99" t="s">
        <v>119</v>
      </c>
      <c r="B77" s="95">
        <f>'IDT-1 Calculation'!DF77</f>
        <v>32.267000000000003</v>
      </c>
      <c r="C77" s="95">
        <f>'IDT-1 Calculation'!DG77</f>
        <v>19.992000000000001</v>
      </c>
      <c r="D77" s="95">
        <f>'IDT-1 Calculation'!DH77</f>
        <v>0</v>
      </c>
      <c r="E77" s="95">
        <f>'IDT-1 Calculation'!DI77</f>
        <v>0</v>
      </c>
      <c r="F77" s="95">
        <f>'IDT-1 Calculation'!DJ77</f>
        <v>-52.259</v>
      </c>
      <c r="G77" s="100">
        <f t="shared" si="1"/>
        <v>0</v>
      </c>
    </row>
    <row r="78" spans="1:7">
      <c r="A78" s="99" t="s">
        <v>120</v>
      </c>
      <c r="B78" s="95">
        <f>'IDT-1 Calculation'!DF78</f>
        <v>31.853000000000002</v>
      </c>
      <c r="C78" s="95">
        <f>'IDT-1 Calculation'!DG78</f>
        <v>19.736000000000001</v>
      </c>
      <c r="D78" s="95">
        <f>'IDT-1 Calculation'!DH78</f>
        <v>0</v>
      </c>
      <c r="E78" s="95">
        <f>'IDT-1 Calculation'!DI78</f>
        <v>0</v>
      </c>
      <c r="F78" s="95">
        <f>'IDT-1 Calculation'!DJ78</f>
        <v>-51.588999999999999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38.917999999999999</v>
      </c>
      <c r="C79" s="95">
        <f>'IDT-1 Calculation'!DG79</f>
        <v>24.114000000000001</v>
      </c>
      <c r="D79" s="95">
        <f>'IDT-1 Calculation'!DH79</f>
        <v>0</v>
      </c>
      <c r="E79" s="95">
        <f>'IDT-1 Calculation'!DI79</f>
        <v>0</v>
      </c>
      <c r="F79" s="95">
        <f>'IDT-1 Calculation'!DJ79</f>
        <v>-63.031999999999996</v>
      </c>
      <c r="G79" s="100">
        <f t="shared" si="1"/>
        <v>0</v>
      </c>
    </row>
    <row r="80" spans="1:7">
      <c r="A80" s="99" t="s">
        <v>122</v>
      </c>
      <c r="B80" s="95">
        <f>'IDT-1 Calculation'!DF80</f>
        <v>53.48</v>
      </c>
      <c r="C80" s="95">
        <f>'IDT-1 Calculation'!DG80</f>
        <v>33.136000000000003</v>
      </c>
      <c r="D80" s="95">
        <f>'IDT-1 Calculation'!DH80</f>
        <v>0</v>
      </c>
      <c r="E80" s="95">
        <f>'IDT-1 Calculation'!DI80</f>
        <v>0</v>
      </c>
      <c r="F80" s="95">
        <f>'IDT-1 Calculation'!DJ80</f>
        <v>-86.616</v>
      </c>
      <c r="G80" s="100">
        <f t="shared" si="1"/>
        <v>0</v>
      </c>
    </row>
    <row r="81" spans="1:7">
      <c r="A81" s="99" t="s">
        <v>123</v>
      </c>
      <c r="B81" s="95">
        <f>'IDT-1 Calculation'!DF81</f>
        <v>65.272999999999996</v>
      </c>
      <c r="C81" s="95">
        <f>'IDT-1 Calculation'!DG81</f>
        <v>40.442999999999998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-105.71599999999999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69.353999999999999</v>
      </c>
      <c r="C82" s="95">
        <f>'IDT-1 Calculation'!DG82</f>
        <v>42.970999999999997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-112.32499999999999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0.41840175000000002</v>
      </c>
      <c r="C99" s="111">
        <f>SUM(C3:C98)/4000</f>
        <v>7.0710499999999996E-2</v>
      </c>
      <c r="D99" s="111">
        <f>SUM(D3:D98)/4000</f>
        <v>0</v>
      </c>
      <c r="E99" s="111">
        <f>SUM(E3:E98)/4000</f>
        <v>0</v>
      </c>
      <c r="F99" s="111">
        <f>SUM(F3:F98)/4000</f>
        <v>-0.48911224999999992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5.57</v>
      </c>
      <c r="J3" s="202">
        <v>16.98</v>
      </c>
      <c r="K3" s="202">
        <v>2.96</v>
      </c>
      <c r="L3" s="202">
        <v>2.33</v>
      </c>
      <c r="M3" s="202">
        <v>0</v>
      </c>
      <c r="N3" s="202">
        <v>1.1399999999999999</v>
      </c>
      <c r="O3" s="202">
        <v>0.88</v>
      </c>
      <c r="P3" s="202">
        <v>2.4900000000000002</v>
      </c>
      <c r="Q3" s="202">
        <v>0.19</v>
      </c>
      <c r="R3" s="202">
        <v>0.39</v>
      </c>
      <c r="S3" s="202">
        <v>0</v>
      </c>
      <c r="T3" s="202">
        <v>0</v>
      </c>
      <c r="U3" s="202">
        <v>6.22</v>
      </c>
      <c r="V3" s="202">
        <v>0.19</v>
      </c>
      <c r="W3" s="202">
        <v>0.42</v>
      </c>
      <c r="X3" s="202">
        <v>1.36</v>
      </c>
      <c r="Y3" s="202">
        <v>0</v>
      </c>
      <c r="Z3" s="202">
        <v>2.5499999999999998</v>
      </c>
      <c r="AA3" s="202">
        <v>0.83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-50</v>
      </c>
      <c r="AL3" s="202">
        <v>0</v>
      </c>
      <c r="AM3" s="202">
        <v>0</v>
      </c>
      <c r="AN3" s="202">
        <v>0</v>
      </c>
      <c r="AO3" s="202">
        <v>229.5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5.57</v>
      </c>
      <c r="J4" s="202">
        <v>16.98</v>
      </c>
      <c r="K4" s="202">
        <v>2.96</v>
      </c>
      <c r="L4" s="202">
        <v>0</v>
      </c>
      <c r="M4" s="202">
        <v>0</v>
      </c>
      <c r="N4" s="202">
        <v>0.86</v>
      </c>
      <c r="O4" s="202">
        <v>0.88</v>
      </c>
      <c r="P4" s="202">
        <v>2.4900000000000002</v>
      </c>
      <c r="Q4" s="202">
        <v>0.19</v>
      </c>
      <c r="R4" s="202">
        <v>0.39</v>
      </c>
      <c r="S4" s="202">
        <v>0</v>
      </c>
      <c r="T4" s="202">
        <v>0</v>
      </c>
      <c r="U4" s="202">
        <v>6.22</v>
      </c>
      <c r="V4" s="202">
        <v>0.19</v>
      </c>
      <c r="W4" s="202">
        <v>0.42</v>
      </c>
      <c r="X4" s="202">
        <v>1.36</v>
      </c>
      <c r="Y4" s="202">
        <v>0</v>
      </c>
      <c r="Z4" s="202">
        <v>2.5499999999999998</v>
      </c>
      <c r="AA4" s="202">
        <v>0.83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-50</v>
      </c>
      <c r="AL4" s="202">
        <v>0</v>
      </c>
      <c r="AM4" s="202">
        <v>0</v>
      </c>
      <c r="AN4" s="202">
        <v>0</v>
      </c>
      <c r="AO4" s="202">
        <v>229.5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5.57</v>
      </c>
      <c r="J5" s="202">
        <v>16.98</v>
      </c>
      <c r="K5" s="202">
        <v>2.96</v>
      </c>
      <c r="L5" s="202">
        <v>2.33</v>
      </c>
      <c r="M5" s="202">
        <v>0</v>
      </c>
      <c r="N5" s="202">
        <v>1.19</v>
      </c>
      <c r="O5" s="202">
        <v>0.88</v>
      </c>
      <c r="P5" s="202">
        <v>2.4900000000000002</v>
      </c>
      <c r="Q5" s="202">
        <v>0.19</v>
      </c>
      <c r="R5" s="202">
        <v>0.39</v>
      </c>
      <c r="S5" s="202">
        <v>0</v>
      </c>
      <c r="T5" s="202">
        <v>0</v>
      </c>
      <c r="U5" s="202">
        <v>6.22</v>
      </c>
      <c r="V5" s="202">
        <v>0.19</v>
      </c>
      <c r="W5" s="202">
        <v>0.42</v>
      </c>
      <c r="X5" s="202">
        <v>1.36</v>
      </c>
      <c r="Y5" s="202">
        <v>0</v>
      </c>
      <c r="Z5" s="202">
        <v>2.5499999999999998</v>
      </c>
      <c r="AA5" s="202">
        <v>0.83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-50</v>
      </c>
      <c r="AL5" s="202">
        <v>0</v>
      </c>
      <c r="AM5" s="202">
        <v>0</v>
      </c>
      <c r="AN5" s="202">
        <v>0</v>
      </c>
      <c r="AO5" s="202">
        <v>229.5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5.57</v>
      </c>
      <c r="J6" s="202">
        <v>16.98</v>
      </c>
      <c r="K6" s="202">
        <v>2.96</v>
      </c>
      <c r="L6" s="202">
        <v>2.33</v>
      </c>
      <c r="M6" s="202">
        <v>0</v>
      </c>
      <c r="N6" s="202">
        <v>1.25</v>
      </c>
      <c r="O6" s="202">
        <v>0.88</v>
      </c>
      <c r="P6" s="202">
        <v>2.4900000000000002</v>
      </c>
      <c r="Q6" s="202">
        <v>0.19</v>
      </c>
      <c r="R6" s="202">
        <v>0.39</v>
      </c>
      <c r="S6" s="202">
        <v>0</v>
      </c>
      <c r="T6" s="202">
        <v>0</v>
      </c>
      <c r="U6" s="202">
        <v>6.22</v>
      </c>
      <c r="V6" s="202">
        <v>0.19</v>
      </c>
      <c r="W6" s="202">
        <v>0.42</v>
      </c>
      <c r="X6" s="202">
        <v>1.36</v>
      </c>
      <c r="Y6" s="202">
        <v>0</v>
      </c>
      <c r="Z6" s="202">
        <v>2.5499999999999998</v>
      </c>
      <c r="AA6" s="202">
        <v>0.83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-50</v>
      </c>
      <c r="AL6" s="202">
        <v>0</v>
      </c>
      <c r="AM6" s="202">
        <v>0</v>
      </c>
      <c r="AN6" s="202">
        <v>0</v>
      </c>
      <c r="AO6" s="202">
        <v>229.5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5.57</v>
      </c>
      <c r="J7" s="202">
        <v>16.98</v>
      </c>
      <c r="K7" s="202">
        <v>2.96</v>
      </c>
      <c r="L7" s="202">
        <v>2.33</v>
      </c>
      <c r="M7" s="202">
        <v>0</v>
      </c>
      <c r="N7" s="202">
        <v>1.31</v>
      </c>
      <c r="O7" s="202">
        <v>0.88</v>
      </c>
      <c r="P7" s="202">
        <v>2.4900000000000002</v>
      </c>
      <c r="Q7" s="202">
        <v>0.19</v>
      </c>
      <c r="R7" s="202">
        <v>0.39</v>
      </c>
      <c r="S7" s="202">
        <v>0</v>
      </c>
      <c r="T7" s="202">
        <v>0</v>
      </c>
      <c r="U7" s="202">
        <v>6.22</v>
      </c>
      <c r="V7" s="202">
        <v>0.19</v>
      </c>
      <c r="W7" s="202">
        <v>0.42</v>
      </c>
      <c r="X7" s="202">
        <v>1.36</v>
      </c>
      <c r="Y7" s="202">
        <v>0</v>
      </c>
      <c r="Z7" s="202">
        <v>2.2599999999999998</v>
      </c>
      <c r="AA7" s="202">
        <v>0.83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-50</v>
      </c>
      <c r="AL7" s="202">
        <v>0</v>
      </c>
      <c r="AM7" s="202">
        <v>0</v>
      </c>
      <c r="AN7" s="202">
        <v>0</v>
      </c>
      <c r="AO7" s="202">
        <v>229.5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5.57</v>
      </c>
      <c r="J8" s="202">
        <v>16.98</v>
      </c>
      <c r="K8" s="202">
        <v>2.96</v>
      </c>
      <c r="L8" s="202">
        <v>2.33</v>
      </c>
      <c r="M8" s="202">
        <v>0</v>
      </c>
      <c r="N8" s="202">
        <v>1.3</v>
      </c>
      <c r="O8" s="202">
        <v>0.88</v>
      </c>
      <c r="P8" s="202">
        <v>2.4900000000000002</v>
      </c>
      <c r="Q8" s="202">
        <v>0.19</v>
      </c>
      <c r="R8" s="202">
        <v>0.39</v>
      </c>
      <c r="S8" s="202">
        <v>0</v>
      </c>
      <c r="T8" s="202">
        <v>0</v>
      </c>
      <c r="U8" s="202">
        <v>6.22</v>
      </c>
      <c r="V8" s="202">
        <v>0.19</v>
      </c>
      <c r="W8" s="202">
        <v>0.42</v>
      </c>
      <c r="X8" s="202">
        <v>1.36</v>
      </c>
      <c r="Y8" s="202">
        <v>0</v>
      </c>
      <c r="Z8" s="202">
        <v>2.2599999999999998</v>
      </c>
      <c r="AA8" s="202">
        <v>0.83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-50</v>
      </c>
      <c r="AL8" s="202">
        <v>0</v>
      </c>
      <c r="AM8" s="202">
        <v>0</v>
      </c>
      <c r="AN8" s="202">
        <v>0</v>
      </c>
      <c r="AO8" s="202">
        <v>229.5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5.57</v>
      </c>
      <c r="J9" s="202">
        <v>16.98</v>
      </c>
      <c r="K9" s="202">
        <v>2.96</v>
      </c>
      <c r="L9" s="202">
        <v>2.33</v>
      </c>
      <c r="M9" s="202">
        <v>0</v>
      </c>
      <c r="N9" s="202">
        <v>1.1000000000000001</v>
      </c>
      <c r="O9" s="202">
        <v>0.88</v>
      </c>
      <c r="P9" s="202">
        <v>2.4900000000000002</v>
      </c>
      <c r="Q9" s="202">
        <v>0.19</v>
      </c>
      <c r="R9" s="202">
        <v>0.39</v>
      </c>
      <c r="S9" s="202">
        <v>0</v>
      </c>
      <c r="T9" s="202">
        <v>0</v>
      </c>
      <c r="U9" s="202">
        <v>6.22</v>
      </c>
      <c r="V9" s="202">
        <v>0.19</v>
      </c>
      <c r="W9" s="202">
        <v>0.42</v>
      </c>
      <c r="X9" s="202">
        <v>1.36</v>
      </c>
      <c r="Y9" s="202">
        <v>0</v>
      </c>
      <c r="Z9" s="202">
        <v>2.2599999999999998</v>
      </c>
      <c r="AA9" s="202">
        <v>0.83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-50</v>
      </c>
      <c r="AL9" s="202">
        <v>0</v>
      </c>
      <c r="AM9" s="202">
        <v>0</v>
      </c>
      <c r="AN9" s="202">
        <v>0</v>
      </c>
      <c r="AO9" s="202">
        <v>229.5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5.57</v>
      </c>
      <c r="J10" s="202">
        <v>16.98</v>
      </c>
      <c r="K10" s="202">
        <v>2.96</v>
      </c>
      <c r="L10" s="202">
        <v>2.33</v>
      </c>
      <c r="M10" s="202">
        <v>0</v>
      </c>
      <c r="N10" s="202">
        <v>1.1000000000000001</v>
      </c>
      <c r="O10" s="202">
        <v>0.88</v>
      </c>
      <c r="P10" s="202">
        <v>2.4900000000000002</v>
      </c>
      <c r="Q10" s="202">
        <v>0.19</v>
      </c>
      <c r="R10" s="202">
        <v>0.39</v>
      </c>
      <c r="S10" s="202">
        <v>0</v>
      </c>
      <c r="T10" s="202">
        <v>0</v>
      </c>
      <c r="U10" s="202">
        <v>6.22</v>
      </c>
      <c r="V10" s="202">
        <v>0.19</v>
      </c>
      <c r="W10" s="202">
        <v>0.42</v>
      </c>
      <c r="X10" s="202">
        <v>1.36</v>
      </c>
      <c r="Y10" s="202">
        <v>0</v>
      </c>
      <c r="Z10" s="202">
        <v>2.2599999999999998</v>
      </c>
      <c r="AA10" s="202">
        <v>0.83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-50</v>
      </c>
      <c r="AL10" s="202">
        <v>0</v>
      </c>
      <c r="AM10" s="202">
        <v>0</v>
      </c>
      <c r="AN10" s="202">
        <v>0</v>
      </c>
      <c r="AO10" s="202">
        <v>229.5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5.57</v>
      </c>
      <c r="J11" s="202">
        <v>16.98</v>
      </c>
      <c r="K11" s="202">
        <v>2.96</v>
      </c>
      <c r="L11" s="202">
        <v>2.33</v>
      </c>
      <c r="M11" s="202">
        <v>0</v>
      </c>
      <c r="N11" s="202">
        <v>1.1000000000000001</v>
      </c>
      <c r="O11" s="202">
        <v>0.88</v>
      </c>
      <c r="P11" s="202">
        <v>2.4900000000000002</v>
      </c>
      <c r="Q11" s="202">
        <v>0.19</v>
      </c>
      <c r="R11" s="202">
        <v>0.39</v>
      </c>
      <c r="S11" s="202">
        <v>0</v>
      </c>
      <c r="T11" s="202">
        <v>0</v>
      </c>
      <c r="U11" s="202">
        <v>6.22</v>
      </c>
      <c r="V11" s="202">
        <v>0.19</v>
      </c>
      <c r="W11" s="202">
        <v>0.42</v>
      </c>
      <c r="X11" s="202">
        <v>1.36</v>
      </c>
      <c r="Y11" s="202">
        <v>0</v>
      </c>
      <c r="Z11" s="202">
        <v>2.2599999999999998</v>
      </c>
      <c r="AA11" s="202">
        <v>0.83</v>
      </c>
      <c r="AB11" s="202">
        <v>0</v>
      </c>
      <c r="AC11" s="202">
        <v>10.039999999999999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-50</v>
      </c>
      <c r="AL11" s="202">
        <v>0</v>
      </c>
      <c r="AM11" s="202">
        <v>0</v>
      </c>
      <c r="AN11" s="202">
        <v>0</v>
      </c>
      <c r="AO11" s="202">
        <v>229.5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5.57</v>
      </c>
      <c r="J12" s="202">
        <v>16.98</v>
      </c>
      <c r="K12" s="202">
        <v>2.96</v>
      </c>
      <c r="L12" s="202">
        <v>2.33</v>
      </c>
      <c r="M12" s="202">
        <v>0</v>
      </c>
      <c r="N12" s="202">
        <v>1.1000000000000001</v>
      </c>
      <c r="O12" s="202">
        <v>0.88</v>
      </c>
      <c r="P12" s="202">
        <v>2.4900000000000002</v>
      </c>
      <c r="Q12" s="202">
        <v>0.19</v>
      </c>
      <c r="R12" s="202">
        <v>0.39</v>
      </c>
      <c r="S12" s="202">
        <v>0</v>
      </c>
      <c r="T12" s="202">
        <v>0</v>
      </c>
      <c r="U12" s="202">
        <v>6.22</v>
      </c>
      <c r="V12" s="202">
        <v>0.19</v>
      </c>
      <c r="W12" s="202">
        <v>0.42</v>
      </c>
      <c r="X12" s="202">
        <v>1.36</v>
      </c>
      <c r="Y12" s="202">
        <v>0</v>
      </c>
      <c r="Z12" s="202">
        <v>2.2599999999999998</v>
      </c>
      <c r="AA12" s="202">
        <v>0.83</v>
      </c>
      <c r="AB12" s="202">
        <v>0</v>
      </c>
      <c r="AC12" s="202">
        <v>10.039999999999999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-50</v>
      </c>
      <c r="AL12" s="202">
        <v>0</v>
      </c>
      <c r="AM12" s="202">
        <v>0</v>
      </c>
      <c r="AN12" s="202">
        <v>0</v>
      </c>
      <c r="AO12" s="202">
        <v>229.5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5.57</v>
      </c>
      <c r="J13" s="202">
        <v>16.98</v>
      </c>
      <c r="K13" s="202">
        <v>2.96</v>
      </c>
      <c r="L13" s="202">
        <v>2.33</v>
      </c>
      <c r="M13" s="202">
        <v>0</v>
      </c>
      <c r="N13" s="202">
        <v>1.1000000000000001</v>
      </c>
      <c r="O13" s="202">
        <v>0.88</v>
      </c>
      <c r="P13" s="202">
        <v>2.4900000000000002</v>
      </c>
      <c r="Q13" s="202">
        <v>0.19</v>
      </c>
      <c r="R13" s="202">
        <v>0.39</v>
      </c>
      <c r="S13" s="202">
        <v>0</v>
      </c>
      <c r="T13" s="202">
        <v>0</v>
      </c>
      <c r="U13" s="202">
        <v>6.22</v>
      </c>
      <c r="V13" s="202">
        <v>0.19</v>
      </c>
      <c r="W13" s="202">
        <v>0.42</v>
      </c>
      <c r="X13" s="202">
        <v>1.36</v>
      </c>
      <c r="Y13" s="202">
        <v>0</v>
      </c>
      <c r="Z13" s="202">
        <v>2.2599999999999998</v>
      </c>
      <c r="AA13" s="202">
        <v>0.83</v>
      </c>
      <c r="AB13" s="202">
        <v>0</v>
      </c>
      <c r="AC13" s="202">
        <v>10.039999999999999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-50</v>
      </c>
      <c r="AL13" s="202">
        <v>0</v>
      </c>
      <c r="AM13" s="202">
        <v>0</v>
      </c>
      <c r="AN13" s="202">
        <v>0</v>
      </c>
      <c r="AO13" s="202">
        <v>229.5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5.57</v>
      </c>
      <c r="J14" s="202">
        <v>16.98</v>
      </c>
      <c r="K14" s="202">
        <v>2.96</v>
      </c>
      <c r="L14" s="202">
        <v>2.33</v>
      </c>
      <c r="M14" s="202">
        <v>0</v>
      </c>
      <c r="N14" s="202">
        <v>1.1000000000000001</v>
      </c>
      <c r="O14" s="202">
        <v>0.88</v>
      </c>
      <c r="P14" s="202">
        <v>2.4900000000000002</v>
      </c>
      <c r="Q14" s="202">
        <v>0.19</v>
      </c>
      <c r="R14" s="202">
        <v>0.39</v>
      </c>
      <c r="S14" s="202">
        <v>0</v>
      </c>
      <c r="T14" s="202">
        <v>0</v>
      </c>
      <c r="U14" s="202">
        <v>6.22</v>
      </c>
      <c r="V14" s="202">
        <v>0.19</v>
      </c>
      <c r="W14" s="202">
        <v>0.42</v>
      </c>
      <c r="X14" s="202">
        <v>1.36</v>
      </c>
      <c r="Y14" s="202">
        <v>0</v>
      </c>
      <c r="Z14" s="202">
        <v>2.2599999999999998</v>
      </c>
      <c r="AA14" s="202">
        <v>0.83</v>
      </c>
      <c r="AB14" s="202">
        <v>0</v>
      </c>
      <c r="AC14" s="202">
        <v>10.039999999999999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-50</v>
      </c>
      <c r="AL14" s="202">
        <v>0</v>
      </c>
      <c r="AM14" s="202">
        <v>0</v>
      </c>
      <c r="AN14" s="202">
        <v>0</v>
      </c>
      <c r="AO14" s="202">
        <v>229.5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5.57</v>
      </c>
      <c r="J15" s="202">
        <v>16.98</v>
      </c>
      <c r="K15" s="202">
        <v>2.96</v>
      </c>
      <c r="L15" s="202">
        <v>2.33</v>
      </c>
      <c r="M15" s="202">
        <v>0</v>
      </c>
      <c r="N15" s="202">
        <v>1.1000000000000001</v>
      </c>
      <c r="O15" s="202">
        <v>0.88</v>
      </c>
      <c r="P15" s="202">
        <v>2.4900000000000002</v>
      </c>
      <c r="Q15" s="202">
        <v>0.19</v>
      </c>
      <c r="R15" s="202">
        <v>0.39</v>
      </c>
      <c r="S15" s="202">
        <v>0</v>
      </c>
      <c r="T15" s="202">
        <v>0</v>
      </c>
      <c r="U15" s="202">
        <v>6.22</v>
      </c>
      <c r="V15" s="202">
        <v>0.19</v>
      </c>
      <c r="W15" s="202">
        <v>0.42</v>
      </c>
      <c r="X15" s="202">
        <v>1.36</v>
      </c>
      <c r="Y15" s="202">
        <v>0</v>
      </c>
      <c r="Z15" s="202">
        <v>2.2599999999999998</v>
      </c>
      <c r="AA15" s="202">
        <v>0.83</v>
      </c>
      <c r="AB15" s="202">
        <v>0</v>
      </c>
      <c r="AC15" s="202">
        <v>10.039999999999999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-50</v>
      </c>
      <c r="AL15" s="202">
        <v>0</v>
      </c>
      <c r="AM15" s="202">
        <v>0</v>
      </c>
      <c r="AN15" s="202">
        <v>0</v>
      </c>
      <c r="AO15" s="202">
        <v>229.5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5.57</v>
      </c>
      <c r="J16" s="202">
        <v>16.98</v>
      </c>
      <c r="K16" s="202">
        <v>2.96</v>
      </c>
      <c r="L16" s="202">
        <v>2.33</v>
      </c>
      <c r="M16" s="202">
        <v>0</v>
      </c>
      <c r="N16" s="202">
        <v>1.1000000000000001</v>
      </c>
      <c r="O16" s="202">
        <v>0.88</v>
      </c>
      <c r="P16" s="202">
        <v>2.4900000000000002</v>
      </c>
      <c r="Q16" s="202">
        <v>0.19</v>
      </c>
      <c r="R16" s="202">
        <v>0.39</v>
      </c>
      <c r="S16" s="202">
        <v>0</v>
      </c>
      <c r="T16" s="202">
        <v>0</v>
      </c>
      <c r="U16" s="202">
        <v>6.22</v>
      </c>
      <c r="V16" s="202">
        <v>0.19</v>
      </c>
      <c r="W16" s="202">
        <v>0.42</v>
      </c>
      <c r="X16" s="202">
        <v>1.36</v>
      </c>
      <c r="Y16" s="202">
        <v>0</v>
      </c>
      <c r="Z16" s="202">
        <v>2.2599999999999998</v>
      </c>
      <c r="AA16" s="202">
        <v>0.83</v>
      </c>
      <c r="AB16" s="202">
        <v>0</v>
      </c>
      <c r="AC16" s="202">
        <v>10.039999999999999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-50</v>
      </c>
      <c r="AL16" s="202">
        <v>0</v>
      </c>
      <c r="AM16" s="202">
        <v>0</v>
      </c>
      <c r="AN16" s="202">
        <v>0</v>
      </c>
      <c r="AO16" s="202">
        <v>229.5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5.57</v>
      </c>
      <c r="J17" s="202">
        <v>16.98</v>
      </c>
      <c r="K17" s="202">
        <v>2.96</v>
      </c>
      <c r="L17" s="202">
        <v>2.33</v>
      </c>
      <c r="M17" s="202">
        <v>0</v>
      </c>
      <c r="N17" s="202">
        <v>1.1000000000000001</v>
      </c>
      <c r="O17" s="202">
        <v>0.88</v>
      </c>
      <c r="P17" s="202">
        <v>2.4900000000000002</v>
      </c>
      <c r="Q17" s="202">
        <v>0.19</v>
      </c>
      <c r="R17" s="202">
        <v>0.39</v>
      </c>
      <c r="S17" s="202">
        <v>0</v>
      </c>
      <c r="T17" s="202">
        <v>0</v>
      </c>
      <c r="U17" s="202">
        <v>6.22</v>
      </c>
      <c r="V17" s="202">
        <v>0.19</v>
      </c>
      <c r="W17" s="202">
        <v>0.39</v>
      </c>
      <c r="X17" s="202">
        <v>1.36</v>
      </c>
      <c r="Y17" s="202">
        <v>0</v>
      </c>
      <c r="Z17" s="202">
        <v>2.2599999999999998</v>
      </c>
      <c r="AA17" s="202">
        <v>0.83</v>
      </c>
      <c r="AB17" s="202">
        <v>0</v>
      </c>
      <c r="AC17" s="202">
        <v>10.039999999999999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-50</v>
      </c>
      <c r="AL17" s="202">
        <v>0</v>
      </c>
      <c r="AM17" s="202">
        <v>0</v>
      </c>
      <c r="AN17" s="202">
        <v>0</v>
      </c>
      <c r="AO17" s="202">
        <v>229.5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5.57</v>
      </c>
      <c r="J18" s="202">
        <v>16.98</v>
      </c>
      <c r="K18" s="202">
        <v>2.96</v>
      </c>
      <c r="L18" s="202">
        <v>2.33</v>
      </c>
      <c r="M18" s="202">
        <v>0</v>
      </c>
      <c r="N18" s="202">
        <v>1.1000000000000001</v>
      </c>
      <c r="O18" s="202">
        <v>0.88</v>
      </c>
      <c r="P18" s="202">
        <v>2.4900000000000002</v>
      </c>
      <c r="Q18" s="202">
        <v>0.19</v>
      </c>
      <c r="R18" s="202">
        <v>0.39</v>
      </c>
      <c r="S18" s="202">
        <v>0</v>
      </c>
      <c r="T18" s="202">
        <v>0</v>
      </c>
      <c r="U18" s="202">
        <v>6.22</v>
      </c>
      <c r="V18" s="202">
        <v>0.19</v>
      </c>
      <c r="W18" s="202">
        <v>0.39</v>
      </c>
      <c r="X18" s="202">
        <v>1.36</v>
      </c>
      <c r="Y18" s="202">
        <v>0</v>
      </c>
      <c r="Z18" s="202">
        <v>2.2599999999999998</v>
      </c>
      <c r="AA18" s="202">
        <v>0.83</v>
      </c>
      <c r="AB18" s="202">
        <v>0</v>
      </c>
      <c r="AC18" s="202">
        <v>10.039999999999999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-50</v>
      </c>
      <c r="AL18" s="202">
        <v>0</v>
      </c>
      <c r="AM18" s="202">
        <v>0</v>
      </c>
      <c r="AN18" s="202">
        <v>0</v>
      </c>
      <c r="AO18" s="202">
        <v>229.5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5.57</v>
      </c>
      <c r="J19" s="202">
        <v>16.98</v>
      </c>
      <c r="K19" s="202">
        <v>2.96</v>
      </c>
      <c r="L19" s="202">
        <v>2.33</v>
      </c>
      <c r="M19" s="202">
        <v>0</v>
      </c>
      <c r="N19" s="202">
        <v>1.1000000000000001</v>
      </c>
      <c r="O19" s="202">
        <v>0.88</v>
      </c>
      <c r="P19" s="202">
        <v>2.4900000000000002</v>
      </c>
      <c r="Q19" s="202">
        <v>0.19</v>
      </c>
      <c r="R19" s="202">
        <v>0.39</v>
      </c>
      <c r="S19" s="202">
        <v>0</v>
      </c>
      <c r="T19" s="202">
        <v>0</v>
      </c>
      <c r="U19" s="202">
        <v>6.22</v>
      </c>
      <c r="V19" s="202">
        <v>0.19</v>
      </c>
      <c r="W19" s="202">
        <v>0.39</v>
      </c>
      <c r="X19" s="202">
        <v>1.36</v>
      </c>
      <c r="Y19" s="202">
        <v>0</v>
      </c>
      <c r="Z19" s="202">
        <v>2.2599999999999998</v>
      </c>
      <c r="AA19" s="202">
        <v>0.83</v>
      </c>
      <c r="AB19" s="202">
        <v>0</v>
      </c>
      <c r="AC19" s="202">
        <v>10.039999999999999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-50</v>
      </c>
      <c r="AL19" s="202">
        <v>0</v>
      </c>
      <c r="AM19" s="202">
        <v>0</v>
      </c>
      <c r="AN19" s="202">
        <v>0</v>
      </c>
      <c r="AO19" s="202">
        <v>229.5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5.57</v>
      </c>
      <c r="J20" s="202">
        <v>16.98</v>
      </c>
      <c r="K20" s="202">
        <v>2.96</v>
      </c>
      <c r="L20" s="202">
        <v>2.33</v>
      </c>
      <c r="M20" s="202">
        <v>0</v>
      </c>
      <c r="N20" s="202">
        <v>1.1000000000000001</v>
      </c>
      <c r="O20" s="202">
        <v>0.88</v>
      </c>
      <c r="P20" s="202">
        <v>2.4900000000000002</v>
      </c>
      <c r="Q20" s="202">
        <v>0.19</v>
      </c>
      <c r="R20" s="202">
        <v>0.39</v>
      </c>
      <c r="S20" s="202">
        <v>0</v>
      </c>
      <c r="T20" s="202">
        <v>0</v>
      </c>
      <c r="U20" s="202">
        <v>6.22</v>
      </c>
      <c r="V20" s="202">
        <v>0.19</v>
      </c>
      <c r="W20" s="202">
        <v>0.39</v>
      </c>
      <c r="X20" s="202">
        <v>1.36</v>
      </c>
      <c r="Y20" s="202">
        <v>0</v>
      </c>
      <c r="Z20" s="202">
        <v>2.2599999999999998</v>
      </c>
      <c r="AA20" s="202">
        <v>0.83</v>
      </c>
      <c r="AB20" s="202">
        <v>0</v>
      </c>
      <c r="AC20" s="202">
        <v>10.039999999999999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-50</v>
      </c>
      <c r="AL20" s="202">
        <v>0</v>
      </c>
      <c r="AM20" s="202">
        <v>0</v>
      </c>
      <c r="AN20" s="202">
        <v>0</v>
      </c>
      <c r="AO20" s="202">
        <v>229.5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5.57</v>
      </c>
      <c r="J21" s="202">
        <v>16.98</v>
      </c>
      <c r="K21" s="202">
        <v>2.96</v>
      </c>
      <c r="L21" s="202">
        <v>2.33</v>
      </c>
      <c r="M21" s="202">
        <v>0</v>
      </c>
      <c r="N21" s="202">
        <v>1.1000000000000001</v>
      </c>
      <c r="O21" s="202">
        <v>0.88</v>
      </c>
      <c r="P21" s="202">
        <v>2.4900000000000002</v>
      </c>
      <c r="Q21" s="202">
        <v>0.19</v>
      </c>
      <c r="R21" s="202">
        <v>0.39</v>
      </c>
      <c r="S21" s="202">
        <v>0</v>
      </c>
      <c r="T21" s="202">
        <v>0</v>
      </c>
      <c r="U21" s="202">
        <v>6.22</v>
      </c>
      <c r="V21" s="202">
        <v>0.19</v>
      </c>
      <c r="W21" s="202">
        <v>0.39</v>
      </c>
      <c r="X21" s="202">
        <v>1.36</v>
      </c>
      <c r="Y21" s="202">
        <v>0</v>
      </c>
      <c r="Z21" s="202">
        <v>2.2599999999999998</v>
      </c>
      <c r="AA21" s="202">
        <v>0.83</v>
      </c>
      <c r="AB21" s="202">
        <v>0</v>
      </c>
      <c r="AC21" s="202">
        <v>10.039999999999999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-50</v>
      </c>
      <c r="AL21" s="202">
        <v>0</v>
      </c>
      <c r="AM21" s="202">
        <v>0</v>
      </c>
      <c r="AN21" s="202">
        <v>0</v>
      </c>
      <c r="AO21" s="202">
        <v>229.5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5.57</v>
      </c>
      <c r="J22" s="202">
        <v>16.98</v>
      </c>
      <c r="K22" s="202">
        <v>2.96</v>
      </c>
      <c r="L22" s="202">
        <v>2.33</v>
      </c>
      <c r="M22" s="202">
        <v>0</v>
      </c>
      <c r="N22" s="202">
        <v>1.1000000000000001</v>
      </c>
      <c r="O22" s="202">
        <v>0.88</v>
      </c>
      <c r="P22" s="202">
        <v>2.4900000000000002</v>
      </c>
      <c r="Q22" s="202">
        <v>0.19</v>
      </c>
      <c r="R22" s="202">
        <v>0.39</v>
      </c>
      <c r="S22" s="202">
        <v>0</v>
      </c>
      <c r="T22" s="202">
        <v>0</v>
      </c>
      <c r="U22" s="202">
        <v>6.22</v>
      </c>
      <c r="V22" s="202">
        <v>0.19</v>
      </c>
      <c r="W22" s="202">
        <v>0.39</v>
      </c>
      <c r="X22" s="202">
        <v>1.36</v>
      </c>
      <c r="Y22" s="202">
        <v>0</v>
      </c>
      <c r="Z22" s="202">
        <v>2.2599999999999998</v>
      </c>
      <c r="AA22" s="202">
        <v>0.83</v>
      </c>
      <c r="AB22" s="202">
        <v>0</v>
      </c>
      <c r="AC22" s="202">
        <v>10.039999999999999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-50</v>
      </c>
      <c r="AL22" s="202">
        <v>0</v>
      </c>
      <c r="AM22" s="202">
        <v>0</v>
      </c>
      <c r="AN22" s="202">
        <v>0</v>
      </c>
      <c r="AO22" s="202">
        <v>229.5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5.57</v>
      </c>
      <c r="J23" s="202">
        <v>16.98</v>
      </c>
      <c r="K23" s="202">
        <v>2.96</v>
      </c>
      <c r="L23" s="202">
        <v>2.33</v>
      </c>
      <c r="M23" s="202">
        <v>0</v>
      </c>
      <c r="N23" s="202">
        <v>1.1000000000000001</v>
      </c>
      <c r="O23" s="202">
        <v>0.88</v>
      </c>
      <c r="P23" s="202">
        <v>2.4900000000000002</v>
      </c>
      <c r="Q23" s="202">
        <v>0.19</v>
      </c>
      <c r="R23" s="202">
        <v>0.39</v>
      </c>
      <c r="S23" s="202">
        <v>0</v>
      </c>
      <c r="T23" s="202">
        <v>0</v>
      </c>
      <c r="U23" s="202">
        <v>6.22</v>
      </c>
      <c r="V23" s="202">
        <v>0.19</v>
      </c>
      <c r="W23" s="202">
        <v>0.39</v>
      </c>
      <c r="X23" s="202">
        <v>1.36</v>
      </c>
      <c r="Y23" s="202">
        <v>0</v>
      </c>
      <c r="Z23" s="202">
        <v>2.2599999999999998</v>
      </c>
      <c r="AA23" s="202">
        <v>0.83</v>
      </c>
      <c r="AB23" s="202">
        <v>0</v>
      </c>
      <c r="AC23" s="202">
        <v>10.039999999999999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-50</v>
      </c>
      <c r="AL23" s="202">
        <v>0</v>
      </c>
      <c r="AM23" s="202">
        <v>0</v>
      </c>
      <c r="AN23" s="202">
        <v>0</v>
      </c>
      <c r="AO23" s="202">
        <v>229.5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5.57</v>
      </c>
      <c r="J24" s="202">
        <v>16.98</v>
      </c>
      <c r="K24" s="202">
        <v>2.96</v>
      </c>
      <c r="L24" s="202">
        <v>2.33</v>
      </c>
      <c r="M24" s="202">
        <v>0</v>
      </c>
      <c r="N24" s="202">
        <v>1.1000000000000001</v>
      </c>
      <c r="O24" s="202">
        <v>0.88</v>
      </c>
      <c r="P24" s="202">
        <v>2.4900000000000002</v>
      </c>
      <c r="Q24" s="202">
        <v>0.19</v>
      </c>
      <c r="R24" s="202">
        <v>0.39</v>
      </c>
      <c r="S24" s="202">
        <v>0</v>
      </c>
      <c r="T24" s="202">
        <v>0</v>
      </c>
      <c r="U24" s="202">
        <v>6.22</v>
      </c>
      <c r="V24" s="202">
        <v>0.19</v>
      </c>
      <c r="W24" s="202">
        <v>0.39</v>
      </c>
      <c r="X24" s="202">
        <v>1.36</v>
      </c>
      <c r="Y24" s="202">
        <v>0</v>
      </c>
      <c r="Z24" s="202">
        <v>2.2599999999999998</v>
      </c>
      <c r="AA24" s="202">
        <v>0.83</v>
      </c>
      <c r="AB24" s="202">
        <v>0</v>
      </c>
      <c r="AC24" s="202">
        <v>10.039999999999999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-50</v>
      </c>
      <c r="AL24" s="202">
        <v>0</v>
      </c>
      <c r="AM24" s="202">
        <v>0</v>
      </c>
      <c r="AN24" s="202">
        <v>0</v>
      </c>
      <c r="AO24" s="202">
        <v>229.5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5.57</v>
      </c>
      <c r="J25" s="202">
        <v>16.98</v>
      </c>
      <c r="K25" s="202">
        <v>2.96</v>
      </c>
      <c r="L25" s="202">
        <v>2.33</v>
      </c>
      <c r="M25" s="202">
        <v>0</v>
      </c>
      <c r="N25" s="202">
        <v>1.1000000000000001</v>
      </c>
      <c r="O25" s="202">
        <v>0.88</v>
      </c>
      <c r="P25" s="202">
        <v>2.4900000000000002</v>
      </c>
      <c r="Q25" s="202">
        <v>0.19</v>
      </c>
      <c r="R25" s="202">
        <v>0.39</v>
      </c>
      <c r="S25" s="202">
        <v>0</v>
      </c>
      <c r="T25" s="202">
        <v>0</v>
      </c>
      <c r="U25" s="202">
        <v>6.22</v>
      </c>
      <c r="V25" s="202">
        <v>0.19</v>
      </c>
      <c r="W25" s="202">
        <v>0.39</v>
      </c>
      <c r="X25" s="202">
        <v>1.36</v>
      </c>
      <c r="Y25" s="202">
        <v>0</v>
      </c>
      <c r="Z25" s="202">
        <v>2.2599999999999998</v>
      </c>
      <c r="AA25" s="202">
        <v>0.83</v>
      </c>
      <c r="AB25" s="202">
        <v>0</v>
      </c>
      <c r="AC25" s="202">
        <v>10.039999999999999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-50</v>
      </c>
      <c r="AL25" s="202">
        <v>0</v>
      </c>
      <c r="AM25" s="202">
        <v>0</v>
      </c>
      <c r="AN25" s="202">
        <v>0</v>
      </c>
      <c r="AO25" s="202">
        <v>229.5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5.57</v>
      </c>
      <c r="J26" s="202">
        <v>16.98</v>
      </c>
      <c r="K26" s="202">
        <v>2.96</v>
      </c>
      <c r="L26" s="202">
        <v>2.33</v>
      </c>
      <c r="M26" s="202">
        <v>0</v>
      </c>
      <c r="N26" s="202">
        <v>1.1000000000000001</v>
      </c>
      <c r="O26" s="202">
        <v>0.88</v>
      </c>
      <c r="P26" s="202">
        <v>2.4900000000000002</v>
      </c>
      <c r="Q26" s="202">
        <v>0.19</v>
      </c>
      <c r="R26" s="202">
        <v>0.39</v>
      </c>
      <c r="S26" s="202">
        <v>0</v>
      </c>
      <c r="T26" s="202">
        <v>0</v>
      </c>
      <c r="U26" s="202">
        <v>6.22</v>
      </c>
      <c r="V26" s="202">
        <v>0.19</v>
      </c>
      <c r="W26" s="202">
        <v>0.39</v>
      </c>
      <c r="X26" s="202">
        <v>1.36</v>
      </c>
      <c r="Y26" s="202">
        <v>0</v>
      </c>
      <c r="Z26" s="202">
        <v>2.2599999999999998</v>
      </c>
      <c r="AA26" s="202">
        <v>0.83</v>
      </c>
      <c r="AB26" s="202">
        <v>0</v>
      </c>
      <c r="AC26" s="202">
        <v>10.039999999999999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-50</v>
      </c>
      <c r="AL26" s="202">
        <v>0</v>
      </c>
      <c r="AM26" s="202">
        <v>0</v>
      </c>
      <c r="AN26" s="202">
        <v>0</v>
      </c>
      <c r="AO26" s="202">
        <v>229.5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5.57</v>
      </c>
      <c r="J27" s="202">
        <v>16.98</v>
      </c>
      <c r="K27" s="202">
        <v>2.96</v>
      </c>
      <c r="L27" s="202">
        <v>2.33</v>
      </c>
      <c r="M27" s="202">
        <v>0</v>
      </c>
      <c r="N27" s="202">
        <v>1.1000000000000001</v>
      </c>
      <c r="O27" s="202">
        <v>0.88</v>
      </c>
      <c r="P27" s="202">
        <v>2.4900000000000002</v>
      </c>
      <c r="Q27" s="202">
        <v>0.19</v>
      </c>
      <c r="R27" s="202">
        <v>0.39</v>
      </c>
      <c r="S27" s="202">
        <v>0</v>
      </c>
      <c r="T27" s="202">
        <v>0</v>
      </c>
      <c r="U27" s="202">
        <v>6.22</v>
      </c>
      <c r="V27" s="202">
        <v>0.19</v>
      </c>
      <c r="W27" s="202">
        <v>0.39</v>
      </c>
      <c r="X27" s="202">
        <v>1.36</v>
      </c>
      <c r="Y27" s="202">
        <v>0</v>
      </c>
      <c r="Z27" s="202">
        <v>2.2599999999999998</v>
      </c>
      <c r="AA27" s="202">
        <v>0.83</v>
      </c>
      <c r="AB27" s="202">
        <v>0</v>
      </c>
      <c r="AC27" s="202">
        <v>10.039999999999999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-20</v>
      </c>
      <c r="AL27" s="202">
        <v>0</v>
      </c>
      <c r="AM27" s="202">
        <v>0</v>
      </c>
      <c r="AN27" s="202">
        <v>0</v>
      </c>
      <c r="AO27" s="202">
        <v>229.5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5.57</v>
      </c>
      <c r="J28" s="202">
        <v>16.98</v>
      </c>
      <c r="K28" s="202">
        <v>2.96</v>
      </c>
      <c r="L28" s="202">
        <v>2.33</v>
      </c>
      <c r="M28" s="202">
        <v>0</v>
      </c>
      <c r="N28" s="202">
        <v>1.1000000000000001</v>
      </c>
      <c r="O28" s="202">
        <v>0.88</v>
      </c>
      <c r="P28" s="202">
        <v>2.4900000000000002</v>
      </c>
      <c r="Q28" s="202">
        <v>0.19</v>
      </c>
      <c r="R28" s="202">
        <v>0.39</v>
      </c>
      <c r="S28" s="202">
        <v>0</v>
      </c>
      <c r="T28" s="202">
        <v>0</v>
      </c>
      <c r="U28" s="202">
        <v>6.22</v>
      </c>
      <c r="V28" s="202">
        <v>0.19</v>
      </c>
      <c r="W28" s="202">
        <v>0.39</v>
      </c>
      <c r="X28" s="202">
        <v>1.36</v>
      </c>
      <c r="Y28" s="202">
        <v>0</v>
      </c>
      <c r="Z28" s="202">
        <v>2.2599999999999998</v>
      </c>
      <c r="AA28" s="202">
        <v>0.83</v>
      </c>
      <c r="AB28" s="202">
        <v>0</v>
      </c>
      <c r="AC28" s="202">
        <v>10.039999999999999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-20</v>
      </c>
      <c r="AL28" s="202">
        <v>0</v>
      </c>
      <c r="AM28" s="202">
        <v>0</v>
      </c>
      <c r="AN28" s="202">
        <v>0</v>
      </c>
      <c r="AO28" s="202">
        <v>229.5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5.57</v>
      </c>
      <c r="J29" s="202">
        <v>16.98</v>
      </c>
      <c r="K29" s="202">
        <v>2.96</v>
      </c>
      <c r="L29" s="202">
        <v>2.33</v>
      </c>
      <c r="M29" s="202">
        <v>0</v>
      </c>
      <c r="N29" s="202">
        <v>1.1000000000000001</v>
      </c>
      <c r="O29" s="202">
        <v>0.88</v>
      </c>
      <c r="P29" s="202">
        <v>2.4900000000000002</v>
      </c>
      <c r="Q29" s="202">
        <v>0.19</v>
      </c>
      <c r="R29" s="202">
        <v>0.39</v>
      </c>
      <c r="S29" s="202">
        <v>0</v>
      </c>
      <c r="T29" s="202">
        <v>0</v>
      </c>
      <c r="U29" s="202">
        <v>6.22</v>
      </c>
      <c r="V29" s="202">
        <v>0.19</v>
      </c>
      <c r="W29" s="202">
        <v>0.39</v>
      </c>
      <c r="X29" s="202">
        <v>1.36</v>
      </c>
      <c r="Y29" s="202">
        <v>0</v>
      </c>
      <c r="Z29" s="202">
        <v>2.2599999999999998</v>
      </c>
      <c r="AA29" s="202">
        <v>0.83</v>
      </c>
      <c r="AB29" s="202">
        <v>0</v>
      </c>
      <c r="AC29" s="202">
        <v>10.039999999999999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229.5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5.57</v>
      </c>
      <c r="J30" s="202">
        <v>16.98</v>
      </c>
      <c r="K30" s="202">
        <v>2.96</v>
      </c>
      <c r="L30" s="202">
        <v>2.33</v>
      </c>
      <c r="M30" s="202">
        <v>0</v>
      </c>
      <c r="N30" s="202">
        <v>1.1000000000000001</v>
      </c>
      <c r="O30" s="202">
        <v>0.88</v>
      </c>
      <c r="P30" s="202">
        <v>2.4900000000000002</v>
      </c>
      <c r="Q30" s="202">
        <v>0.19</v>
      </c>
      <c r="R30" s="202">
        <v>0.39</v>
      </c>
      <c r="S30" s="202">
        <v>0</v>
      </c>
      <c r="T30" s="202">
        <v>0</v>
      </c>
      <c r="U30" s="202">
        <v>6.22</v>
      </c>
      <c r="V30" s="202">
        <v>0.19</v>
      </c>
      <c r="W30" s="202">
        <v>0.39</v>
      </c>
      <c r="X30" s="202">
        <v>1.36</v>
      </c>
      <c r="Y30" s="202">
        <v>0</v>
      </c>
      <c r="Z30" s="202">
        <v>2.2599999999999998</v>
      </c>
      <c r="AA30" s="202">
        <v>0.83</v>
      </c>
      <c r="AB30" s="202">
        <v>0</v>
      </c>
      <c r="AC30" s="202">
        <v>10.039999999999999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229.5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5.57</v>
      </c>
      <c r="J31" s="202">
        <v>16.98</v>
      </c>
      <c r="K31" s="202">
        <v>2.96</v>
      </c>
      <c r="L31" s="202">
        <v>2.33</v>
      </c>
      <c r="M31" s="202">
        <v>0</v>
      </c>
      <c r="N31" s="202">
        <v>1.1000000000000001</v>
      </c>
      <c r="O31" s="202">
        <v>0.88</v>
      </c>
      <c r="P31" s="202">
        <v>2.4900000000000002</v>
      </c>
      <c r="Q31" s="202">
        <v>0.19</v>
      </c>
      <c r="R31" s="202">
        <v>0.39</v>
      </c>
      <c r="S31" s="202">
        <v>0</v>
      </c>
      <c r="T31" s="202">
        <v>0</v>
      </c>
      <c r="U31" s="202">
        <v>6.22</v>
      </c>
      <c r="V31" s="202">
        <v>0.19</v>
      </c>
      <c r="W31" s="202">
        <v>0.39</v>
      </c>
      <c r="X31" s="202">
        <v>1.36</v>
      </c>
      <c r="Y31" s="202">
        <v>0</v>
      </c>
      <c r="Z31" s="202">
        <v>2.2599999999999998</v>
      </c>
      <c r="AA31" s="202">
        <v>0.83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-40</v>
      </c>
      <c r="AL31" s="202">
        <v>0</v>
      </c>
      <c r="AM31" s="202">
        <v>0</v>
      </c>
      <c r="AN31" s="202">
        <v>0</v>
      </c>
      <c r="AO31" s="202">
        <v>229.5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5.57</v>
      </c>
      <c r="J32" s="202">
        <v>16.98</v>
      </c>
      <c r="K32" s="202">
        <v>2.96</v>
      </c>
      <c r="L32" s="202">
        <v>2.33</v>
      </c>
      <c r="M32" s="202">
        <v>0</v>
      </c>
      <c r="N32" s="202">
        <v>1.1000000000000001</v>
      </c>
      <c r="O32" s="202">
        <v>0.88</v>
      </c>
      <c r="P32" s="202">
        <v>2.4900000000000002</v>
      </c>
      <c r="Q32" s="202">
        <v>0.19</v>
      </c>
      <c r="R32" s="202">
        <v>0.39</v>
      </c>
      <c r="S32" s="202">
        <v>0</v>
      </c>
      <c r="T32" s="202">
        <v>0</v>
      </c>
      <c r="U32" s="202">
        <v>6.22</v>
      </c>
      <c r="V32" s="202">
        <v>0.19</v>
      </c>
      <c r="W32" s="202">
        <v>0.39</v>
      </c>
      <c r="X32" s="202">
        <v>1.36</v>
      </c>
      <c r="Y32" s="202">
        <v>0</v>
      </c>
      <c r="Z32" s="202">
        <v>2.2599999999999998</v>
      </c>
      <c r="AA32" s="202">
        <v>0.83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-40</v>
      </c>
      <c r="AL32" s="202">
        <v>0</v>
      </c>
      <c r="AM32" s="202">
        <v>0</v>
      </c>
      <c r="AN32" s="202">
        <v>0</v>
      </c>
      <c r="AO32" s="202">
        <v>229.5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5.57</v>
      </c>
      <c r="J33" s="202">
        <v>16.98</v>
      </c>
      <c r="K33" s="202">
        <v>2.96</v>
      </c>
      <c r="L33" s="202">
        <v>2.33</v>
      </c>
      <c r="M33" s="202">
        <v>0</v>
      </c>
      <c r="N33" s="202">
        <v>1.1000000000000001</v>
      </c>
      <c r="O33" s="202">
        <v>0.88</v>
      </c>
      <c r="P33" s="202">
        <v>2.4900000000000002</v>
      </c>
      <c r="Q33" s="202">
        <v>0.19</v>
      </c>
      <c r="R33" s="202">
        <v>0.39</v>
      </c>
      <c r="S33" s="202">
        <v>0</v>
      </c>
      <c r="T33" s="202">
        <v>0</v>
      </c>
      <c r="U33" s="202">
        <v>6.22</v>
      </c>
      <c r="V33" s="202">
        <v>0.19</v>
      </c>
      <c r="W33" s="202">
        <v>0.39</v>
      </c>
      <c r="X33" s="202">
        <v>1.36</v>
      </c>
      <c r="Y33" s="202">
        <v>0</v>
      </c>
      <c r="Z33" s="202">
        <v>2.2599999999999998</v>
      </c>
      <c r="AA33" s="202">
        <v>0.83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229.5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5.57</v>
      </c>
      <c r="J34" s="202">
        <v>16.98</v>
      </c>
      <c r="K34" s="202">
        <v>2.96</v>
      </c>
      <c r="L34" s="202">
        <v>2.33</v>
      </c>
      <c r="M34" s="202">
        <v>0</v>
      </c>
      <c r="N34" s="202">
        <v>1.1000000000000001</v>
      </c>
      <c r="O34" s="202">
        <v>0.88</v>
      </c>
      <c r="P34" s="202">
        <v>2.4900000000000002</v>
      </c>
      <c r="Q34" s="202">
        <v>0.19</v>
      </c>
      <c r="R34" s="202">
        <v>0.39</v>
      </c>
      <c r="S34" s="202">
        <v>0</v>
      </c>
      <c r="T34" s="202">
        <v>0</v>
      </c>
      <c r="U34" s="202">
        <v>6.22</v>
      </c>
      <c r="V34" s="202">
        <v>0.19</v>
      </c>
      <c r="W34" s="202">
        <v>0.39</v>
      </c>
      <c r="X34" s="202">
        <v>1.36</v>
      </c>
      <c r="Y34" s="202">
        <v>0</v>
      </c>
      <c r="Z34" s="202">
        <v>2.2599999999999998</v>
      </c>
      <c r="AA34" s="202">
        <v>0.83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-25</v>
      </c>
      <c r="AL34" s="202">
        <v>0</v>
      </c>
      <c r="AM34" s="202">
        <v>0</v>
      </c>
      <c r="AN34" s="202">
        <v>0</v>
      </c>
      <c r="AO34" s="202">
        <v>229.5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17.649999999999999</v>
      </c>
      <c r="H35" s="202">
        <v>0</v>
      </c>
      <c r="I35" s="202">
        <v>5.57</v>
      </c>
      <c r="J35" s="202">
        <v>16.98</v>
      </c>
      <c r="K35" s="202">
        <v>24.24</v>
      </c>
      <c r="L35" s="202">
        <v>2.33</v>
      </c>
      <c r="M35" s="202">
        <v>0</v>
      </c>
      <c r="N35" s="202">
        <v>1.1000000000000001</v>
      </c>
      <c r="O35" s="202">
        <v>0.88</v>
      </c>
      <c r="P35" s="202">
        <v>2.4900000000000002</v>
      </c>
      <c r="Q35" s="202">
        <v>0.19</v>
      </c>
      <c r="R35" s="202">
        <v>0.39</v>
      </c>
      <c r="S35" s="202">
        <v>0</v>
      </c>
      <c r="T35" s="202">
        <v>0</v>
      </c>
      <c r="U35" s="202">
        <v>14.36</v>
      </c>
      <c r="V35" s="202">
        <v>0.19</v>
      </c>
      <c r="W35" s="202">
        <v>0.39</v>
      </c>
      <c r="X35" s="202">
        <v>1.36</v>
      </c>
      <c r="Y35" s="202">
        <v>0</v>
      </c>
      <c r="Z35" s="202">
        <v>2.2599999999999998</v>
      </c>
      <c r="AA35" s="202">
        <v>0.83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229.5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17.649999999999999</v>
      </c>
      <c r="H36" s="202">
        <v>0</v>
      </c>
      <c r="I36" s="202">
        <v>5.57</v>
      </c>
      <c r="J36" s="202">
        <v>16.98</v>
      </c>
      <c r="K36" s="202">
        <v>41.59</v>
      </c>
      <c r="L36" s="202">
        <v>2.33</v>
      </c>
      <c r="M36" s="202">
        <v>0</v>
      </c>
      <c r="N36" s="202">
        <v>1.1000000000000001</v>
      </c>
      <c r="O36" s="202">
        <v>0.88</v>
      </c>
      <c r="P36" s="202">
        <v>2.4900000000000002</v>
      </c>
      <c r="Q36" s="202">
        <v>0.19</v>
      </c>
      <c r="R36" s="202">
        <v>0.39</v>
      </c>
      <c r="S36" s="202">
        <v>0</v>
      </c>
      <c r="T36" s="202">
        <v>0</v>
      </c>
      <c r="U36" s="202">
        <v>10.85</v>
      </c>
      <c r="V36" s="202">
        <v>0.19</v>
      </c>
      <c r="W36" s="202">
        <v>0.39</v>
      </c>
      <c r="X36" s="202">
        <v>1.36</v>
      </c>
      <c r="Y36" s="202">
        <v>0</v>
      </c>
      <c r="Z36" s="202">
        <v>2.2599999999999998</v>
      </c>
      <c r="AA36" s="202">
        <v>0.83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229.5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17.649999999999999</v>
      </c>
      <c r="H37" s="202">
        <v>0</v>
      </c>
      <c r="I37" s="202">
        <v>5.57</v>
      </c>
      <c r="J37" s="202">
        <v>16.98</v>
      </c>
      <c r="K37" s="202">
        <v>41.59</v>
      </c>
      <c r="L37" s="202">
        <v>30.95</v>
      </c>
      <c r="M37" s="202">
        <v>0</v>
      </c>
      <c r="N37" s="202">
        <v>1.1000000000000001</v>
      </c>
      <c r="O37" s="202">
        <v>0.88</v>
      </c>
      <c r="P37" s="202">
        <v>2.4900000000000002</v>
      </c>
      <c r="Q37" s="202">
        <v>2.4</v>
      </c>
      <c r="R37" s="202">
        <v>4.99</v>
      </c>
      <c r="S37" s="202">
        <v>0</v>
      </c>
      <c r="T37" s="202">
        <v>0</v>
      </c>
      <c r="U37" s="202">
        <v>9.8800000000000008</v>
      </c>
      <c r="V37" s="202">
        <v>0.19</v>
      </c>
      <c r="W37" s="202">
        <v>0.39</v>
      </c>
      <c r="X37" s="202">
        <v>1.36</v>
      </c>
      <c r="Y37" s="202">
        <v>0</v>
      </c>
      <c r="Z37" s="202">
        <v>3.74</v>
      </c>
      <c r="AA37" s="202">
        <v>0.83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229.5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17.649999999999999</v>
      </c>
      <c r="H38" s="202">
        <v>0</v>
      </c>
      <c r="I38" s="202">
        <v>5.57</v>
      </c>
      <c r="J38" s="202">
        <v>16.98</v>
      </c>
      <c r="K38" s="202">
        <v>41.59</v>
      </c>
      <c r="L38" s="202">
        <v>30.95</v>
      </c>
      <c r="M38" s="202">
        <v>0</v>
      </c>
      <c r="N38" s="202">
        <v>1.1000000000000001</v>
      </c>
      <c r="O38" s="202">
        <v>0.88</v>
      </c>
      <c r="P38" s="202">
        <v>2.4900000000000002</v>
      </c>
      <c r="Q38" s="202">
        <v>2.4</v>
      </c>
      <c r="R38" s="202">
        <v>4.99</v>
      </c>
      <c r="S38" s="202">
        <v>0</v>
      </c>
      <c r="T38" s="202">
        <v>0</v>
      </c>
      <c r="U38" s="202">
        <v>8.11</v>
      </c>
      <c r="V38" s="202">
        <v>0.19</v>
      </c>
      <c r="W38" s="202">
        <v>0.39</v>
      </c>
      <c r="X38" s="202">
        <v>1.36</v>
      </c>
      <c r="Y38" s="202">
        <v>0</v>
      </c>
      <c r="Z38" s="202">
        <v>3.74</v>
      </c>
      <c r="AA38" s="202">
        <v>0.83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229.5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17.649999999999999</v>
      </c>
      <c r="H39" s="202">
        <v>0</v>
      </c>
      <c r="I39" s="202">
        <v>5.57</v>
      </c>
      <c r="J39" s="202">
        <v>16.98</v>
      </c>
      <c r="K39" s="202">
        <v>41.59</v>
      </c>
      <c r="L39" s="202">
        <v>30.95</v>
      </c>
      <c r="M39" s="202">
        <v>0</v>
      </c>
      <c r="N39" s="202">
        <v>1.1000000000000001</v>
      </c>
      <c r="O39" s="202">
        <v>0.88</v>
      </c>
      <c r="P39" s="202">
        <v>2.4900000000000002</v>
      </c>
      <c r="Q39" s="202">
        <v>2.4</v>
      </c>
      <c r="R39" s="202">
        <v>4.99</v>
      </c>
      <c r="S39" s="202">
        <v>0</v>
      </c>
      <c r="T39" s="202">
        <v>0</v>
      </c>
      <c r="U39" s="202">
        <v>8.26</v>
      </c>
      <c r="V39" s="202">
        <v>0.19</v>
      </c>
      <c r="W39" s="202">
        <v>0.61</v>
      </c>
      <c r="X39" s="202">
        <v>1.36</v>
      </c>
      <c r="Y39" s="202">
        <v>0</v>
      </c>
      <c r="Z39" s="202">
        <v>38.14</v>
      </c>
      <c r="AA39" s="202">
        <v>11.34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222.75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17.649999999999999</v>
      </c>
      <c r="H40" s="202">
        <v>0</v>
      </c>
      <c r="I40" s="202">
        <v>5.57</v>
      </c>
      <c r="J40" s="202">
        <v>16.98</v>
      </c>
      <c r="K40" s="202">
        <v>41.59</v>
      </c>
      <c r="L40" s="202">
        <v>30.95</v>
      </c>
      <c r="M40" s="202">
        <v>0</v>
      </c>
      <c r="N40" s="202">
        <v>1.1000000000000001</v>
      </c>
      <c r="O40" s="202">
        <v>0.88</v>
      </c>
      <c r="P40" s="202">
        <v>2.4900000000000002</v>
      </c>
      <c r="Q40" s="202">
        <v>2.4</v>
      </c>
      <c r="R40" s="202">
        <v>4.99</v>
      </c>
      <c r="S40" s="202">
        <v>0</v>
      </c>
      <c r="T40" s="202">
        <v>0</v>
      </c>
      <c r="U40" s="202">
        <v>8.4</v>
      </c>
      <c r="V40" s="202">
        <v>0.19</v>
      </c>
      <c r="W40" s="202">
        <v>0.15</v>
      </c>
      <c r="X40" s="202">
        <v>1.36</v>
      </c>
      <c r="Y40" s="202">
        <v>0</v>
      </c>
      <c r="Z40" s="202">
        <v>38.14</v>
      </c>
      <c r="AA40" s="202">
        <v>11.34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222.75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17.649999999999999</v>
      </c>
      <c r="H41" s="202">
        <v>0</v>
      </c>
      <c r="I41" s="202">
        <v>5.57</v>
      </c>
      <c r="J41" s="202">
        <v>16.98</v>
      </c>
      <c r="K41" s="202">
        <v>41.59</v>
      </c>
      <c r="L41" s="202">
        <v>30.95</v>
      </c>
      <c r="M41" s="202">
        <v>0</v>
      </c>
      <c r="N41" s="202">
        <v>1.1000000000000001</v>
      </c>
      <c r="O41" s="202">
        <v>0.88</v>
      </c>
      <c r="P41" s="202">
        <v>2.4900000000000002</v>
      </c>
      <c r="Q41" s="202">
        <v>2.4</v>
      </c>
      <c r="R41" s="202">
        <v>4.99</v>
      </c>
      <c r="S41" s="202">
        <v>0</v>
      </c>
      <c r="T41" s="202">
        <v>0</v>
      </c>
      <c r="U41" s="202">
        <v>8.5500000000000007</v>
      </c>
      <c r="V41" s="202">
        <v>2.39</v>
      </c>
      <c r="W41" s="202">
        <v>5.78</v>
      </c>
      <c r="X41" s="202">
        <v>1.36</v>
      </c>
      <c r="Y41" s="202">
        <v>0</v>
      </c>
      <c r="Z41" s="202">
        <v>38.14</v>
      </c>
      <c r="AA41" s="202">
        <v>11.34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222.75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17.649999999999999</v>
      </c>
      <c r="H42" s="202">
        <v>0</v>
      </c>
      <c r="I42" s="202">
        <v>5.57</v>
      </c>
      <c r="J42" s="202">
        <v>16.98</v>
      </c>
      <c r="K42" s="202">
        <v>41.59</v>
      </c>
      <c r="L42" s="202">
        <v>30.95</v>
      </c>
      <c r="M42" s="202">
        <v>0</v>
      </c>
      <c r="N42" s="202">
        <v>1.1000000000000001</v>
      </c>
      <c r="O42" s="202">
        <v>0.88</v>
      </c>
      <c r="P42" s="202">
        <v>2.4900000000000002</v>
      </c>
      <c r="Q42" s="202">
        <v>2.4</v>
      </c>
      <c r="R42" s="202">
        <v>4.99</v>
      </c>
      <c r="S42" s="202">
        <v>0</v>
      </c>
      <c r="T42" s="202">
        <v>0</v>
      </c>
      <c r="U42" s="202">
        <v>8.68</v>
      </c>
      <c r="V42" s="202">
        <v>2.39</v>
      </c>
      <c r="W42" s="202">
        <v>5.78</v>
      </c>
      <c r="X42" s="202">
        <v>1.36</v>
      </c>
      <c r="Y42" s="202">
        <v>0</v>
      </c>
      <c r="Z42" s="202">
        <v>38.14</v>
      </c>
      <c r="AA42" s="202">
        <v>11.34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222.75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17.649999999999999</v>
      </c>
      <c r="H43" s="202">
        <v>0</v>
      </c>
      <c r="I43" s="202">
        <v>5.57</v>
      </c>
      <c r="J43" s="202">
        <v>16.98</v>
      </c>
      <c r="K43" s="202">
        <v>41.59</v>
      </c>
      <c r="L43" s="202">
        <v>30.95</v>
      </c>
      <c r="M43" s="202">
        <v>0</v>
      </c>
      <c r="N43" s="202">
        <v>1.1000000000000001</v>
      </c>
      <c r="O43" s="202">
        <v>0.88</v>
      </c>
      <c r="P43" s="202">
        <v>2.4900000000000002</v>
      </c>
      <c r="Q43" s="202">
        <v>2.4</v>
      </c>
      <c r="R43" s="202">
        <v>4.99</v>
      </c>
      <c r="S43" s="202">
        <v>0</v>
      </c>
      <c r="T43" s="202">
        <v>0</v>
      </c>
      <c r="U43" s="202">
        <v>8.06</v>
      </c>
      <c r="V43" s="202">
        <v>2.39</v>
      </c>
      <c r="W43" s="202">
        <v>5.78</v>
      </c>
      <c r="X43" s="202">
        <v>1.36</v>
      </c>
      <c r="Y43" s="202">
        <v>0</v>
      </c>
      <c r="Z43" s="202">
        <v>38.14</v>
      </c>
      <c r="AA43" s="202">
        <v>11.34</v>
      </c>
      <c r="AB43" s="202">
        <v>0</v>
      </c>
      <c r="AC43" s="202">
        <v>10.039999999999999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222.75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17.649999999999999</v>
      </c>
      <c r="H44" s="202">
        <v>0</v>
      </c>
      <c r="I44" s="202">
        <v>5.57</v>
      </c>
      <c r="J44" s="202">
        <v>16.98</v>
      </c>
      <c r="K44" s="202">
        <v>41.59</v>
      </c>
      <c r="L44" s="202">
        <v>30.95</v>
      </c>
      <c r="M44" s="202">
        <v>0</v>
      </c>
      <c r="N44" s="202">
        <v>1.1000000000000001</v>
      </c>
      <c r="O44" s="202">
        <v>0.88</v>
      </c>
      <c r="P44" s="202">
        <v>2.4900000000000002</v>
      </c>
      <c r="Q44" s="202">
        <v>2.4</v>
      </c>
      <c r="R44" s="202">
        <v>4.99</v>
      </c>
      <c r="S44" s="202">
        <v>0</v>
      </c>
      <c r="T44" s="202">
        <v>0</v>
      </c>
      <c r="U44" s="202">
        <v>8.06</v>
      </c>
      <c r="V44" s="202">
        <v>2.39</v>
      </c>
      <c r="W44" s="202">
        <v>5.78</v>
      </c>
      <c r="X44" s="202">
        <v>1.36</v>
      </c>
      <c r="Y44" s="202">
        <v>0</v>
      </c>
      <c r="Z44" s="202">
        <v>22.72</v>
      </c>
      <c r="AA44" s="202">
        <v>11.34</v>
      </c>
      <c r="AB44" s="202">
        <v>0</v>
      </c>
      <c r="AC44" s="202">
        <v>10.039999999999999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222.75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17.649999999999999</v>
      </c>
      <c r="H45" s="202">
        <v>0</v>
      </c>
      <c r="I45" s="202">
        <v>5.57</v>
      </c>
      <c r="J45" s="202">
        <v>16.98</v>
      </c>
      <c r="K45" s="202">
        <v>41.59</v>
      </c>
      <c r="L45" s="202">
        <v>30.95</v>
      </c>
      <c r="M45" s="202">
        <v>0</v>
      </c>
      <c r="N45" s="202">
        <v>1.1000000000000001</v>
      </c>
      <c r="O45" s="202">
        <v>0.88</v>
      </c>
      <c r="P45" s="202">
        <v>2.4900000000000002</v>
      </c>
      <c r="Q45" s="202">
        <v>2.5</v>
      </c>
      <c r="R45" s="202">
        <v>5.2</v>
      </c>
      <c r="S45" s="202">
        <v>0</v>
      </c>
      <c r="T45" s="202">
        <v>0</v>
      </c>
      <c r="U45" s="202">
        <v>8.06</v>
      </c>
      <c r="V45" s="202">
        <v>2.4900000000000002</v>
      </c>
      <c r="W45" s="202">
        <v>0.42</v>
      </c>
      <c r="X45" s="202">
        <v>1.36</v>
      </c>
      <c r="Y45" s="202">
        <v>0</v>
      </c>
      <c r="Z45" s="202">
        <v>22.72</v>
      </c>
      <c r="AA45" s="202">
        <v>11.34</v>
      </c>
      <c r="AB45" s="202">
        <v>0</v>
      </c>
      <c r="AC45" s="202">
        <v>10.039999999999999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222.75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17.649999999999999</v>
      </c>
      <c r="H46" s="202">
        <v>0</v>
      </c>
      <c r="I46" s="202">
        <v>5.57</v>
      </c>
      <c r="J46" s="202">
        <v>16.98</v>
      </c>
      <c r="K46" s="202">
        <v>41.59</v>
      </c>
      <c r="L46" s="202">
        <v>30.95</v>
      </c>
      <c r="M46" s="202">
        <v>0</v>
      </c>
      <c r="N46" s="202">
        <v>1.1000000000000001</v>
      </c>
      <c r="O46" s="202">
        <v>0.88</v>
      </c>
      <c r="P46" s="202">
        <v>2.4900000000000002</v>
      </c>
      <c r="Q46" s="202">
        <v>2.5</v>
      </c>
      <c r="R46" s="202">
        <v>5.2</v>
      </c>
      <c r="S46" s="202">
        <v>0</v>
      </c>
      <c r="T46" s="202">
        <v>0</v>
      </c>
      <c r="U46" s="202">
        <v>8.06</v>
      </c>
      <c r="V46" s="202">
        <v>2.4900000000000002</v>
      </c>
      <c r="W46" s="202">
        <v>0.42</v>
      </c>
      <c r="X46" s="202">
        <v>1.36</v>
      </c>
      <c r="Y46" s="202">
        <v>0</v>
      </c>
      <c r="Z46" s="202">
        <v>13.08</v>
      </c>
      <c r="AA46" s="202">
        <v>11.34</v>
      </c>
      <c r="AB46" s="202">
        <v>0</v>
      </c>
      <c r="AC46" s="202">
        <v>10.41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222.75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17.649999999999999</v>
      </c>
      <c r="H47" s="202">
        <v>0</v>
      </c>
      <c r="I47" s="202">
        <v>5.57</v>
      </c>
      <c r="J47" s="202">
        <v>16.98</v>
      </c>
      <c r="K47" s="202">
        <v>41.59</v>
      </c>
      <c r="L47" s="202">
        <v>30.95</v>
      </c>
      <c r="M47" s="202">
        <v>0</v>
      </c>
      <c r="N47" s="202">
        <v>1.1000000000000001</v>
      </c>
      <c r="O47" s="202">
        <v>0.88</v>
      </c>
      <c r="P47" s="202">
        <v>2.4900000000000002</v>
      </c>
      <c r="Q47" s="202">
        <v>2.5</v>
      </c>
      <c r="R47" s="202">
        <v>5.2</v>
      </c>
      <c r="S47" s="202">
        <v>0</v>
      </c>
      <c r="T47" s="202">
        <v>0</v>
      </c>
      <c r="U47" s="202">
        <v>9.4600000000000009</v>
      </c>
      <c r="V47" s="202">
        <v>0.19</v>
      </c>
      <c r="W47" s="202">
        <v>0.42</v>
      </c>
      <c r="X47" s="202">
        <v>1.36</v>
      </c>
      <c r="Y47" s="202">
        <v>0</v>
      </c>
      <c r="Z47" s="202">
        <v>2.5499999999999998</v>
      </c>
      <c r="AA47" s="202">
        <v>0.83</v>
      </c>
      <c r="AB47" s="202">
        <v>0</v>
      </c>
      <c r="AC47" s="202">
        <v>10.63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222.75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17.649999999999999</v>
      </c>
      <c r="H48" s="202">
        <v>0</v>
      </c>
      <c r="I48" s="202">
        <v>5.57</v>
      </c>
      <c r="J48" s="202">
        <v>16.98</v>
      </c>
      <c r="K48" s="202">
        <v>41.59</v>
      </c>
      <c r="L48" s="202">
        <v>30.95</v>
      </c>
      <c r="M48" s="202">
        <v>0</v>
      </c>
      <c r="N48" s="202">
        <v>1.1000000000000001</v>
      </c>
      <c r="O48" s="202">
        <v>0.88</v>
      </c>
      <c r="P48" s="202">
        <v>2.4900000000000002</v>
      </c>
      <c r="Q48" s="202">
        <v>2.5</v>
      </c>
      <c r="R48" s="202">
        <v>5.2</v>
      </c>
      <c r="S48" s="202">
        <v>0</v>
      </c>
      <c r="T48" s="202">
        <v>0</v>
      </c>
      <c r="U48" s="202">
        <v>9.4600000000000009</v>
      </c>
      <c r="V48" s="202">
        <v>0.19</v>
      </c>
      <c r="W48" s="202">
        <v>0.42</v>
      </c>
      <c r="X48" s="202">
        <v>1.36</v>
      </c>
      <c r="Y48" s="202">
        <v>0</v>
      </c>
      <c r="Z48" s="202">
        <v>2.5499999999999998</v>
      </c>
      <c r="AA48" s="202">
        <v>0.83</v>
      </c>
      <c r="AB48" s="202">
        <v>0</v>
      </c>
      <c r="AC48" s="202">
        <v>10.63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222.75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17.649999999999999</v>
      </c>
      <c r="H49" s="202">
        <v>0</v>
      </c>
      <c r="I49" s="202">
        <v>5.57</v>
      </c>
      <c r="J49" s="202">
        <v>16.98</v>
      </c>
      <c r="K49" s="202">
        <v>41.59</v>
      </c>
      <c r="L49" s="202">
        <v>2.33</v>
      </c>
      <c r="M49" s="202">
        <v>0</v>
      </c>
      <c r="N49" s="202">
        <v>1.1000000000000001</v>
      </c>
      <c r="O49" s="202">
        <v>0.88</v>
      </c>
      <c r="P49" s="202">
        <v>2.4900000000000002</v>
      </c>
      <c r="Q49" s="202">
        <v>0.19</v>
      </c>
      <c r="R49" s="202">
        <v>0.39</v>
      </c>
      <c r="S49" s="202">
        <v>0</v>
      </c>
      <c r="T49" s="202">
        <v>0</v>
      </c>
      <c r="U49" s="202">
        <v>9.4600000000000009</v>
      </c>
      <c r="V49" s="202">
        <v>0.19</v>
      </c>
      <c r="W49" s="202">
        <v>0.42</v>
      </c>
      <c r="X49" s="202">
        <v>1.36</v>
      </c>
      <c r="Y49" s="202">
        <v>0</v>
      </c>
      <c r="Z49" s="202">
        <v>2.5499999999999998</v>
      </c>
      <c r="AA49" s="202">
        <v>0.83</v>
      </c>
      <c r="AB49" s="202">
        <v>0</v>
      </c>
      <c r="AC49" s="202">
        <v>10.63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222.75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17.649999999999999</v>
      </c>
      <c r="H50" s="202">
        <v>0</v>
      </c>
      <c r="I50" s="202">
        <v>5.57</v>
      </c>
      <c r="J50" s="202">
        <v>16.98</v>
      </c>
      <c r="K50" s="202">
        <v>41.59</v>
      </c>
      <c r="L50" s="202">
        <v>2.33</v>
      </c>
      <c r="M50" s="202">
        <v>0</v>
      </c>
      <c r="N50" s="202">
        <v>1.1000000000000001</v>
      </c>
      <c r="O50" s="202">
        <v>0.88</v>
      </c>
      <c r="P50" s="202">
        <v>2.4900000000000002</v>
      </c>
      <c r="Q50" s="202">
        <v>0.19</v>
      </c>
      <c r="R50" s="202">
        <v>0.39</v>
      </c>
      <c r="S50" s="202">
        <v>0</v>
      </c>
      <c r="T50" s="202">
        <v>0</v>
      </c>
      <c r="U50" s="202">
        <v>9.4600000000000009</v>
      </c>
      <c r="V50" s="202">
        <v>0.19</v>
      </c>
      <c r="W50" s="202">
        <v>0.42</v>
      </c>
      <c r="X50" s="202">
        <v>1.36</v>
      </c>
      <c r="Y50" s="202">
        <v>0</v>
      </c>
      <c r="Z50" s="202">
        <v>2.5499999999999998</v>
      </c>
      <c r="AA50" s="202">
        <v>0.83</v>
      </c>
      <c r="AB50" s="202">
        <v>0</v>
      </c>
      <c r="AC50" s="202">
        <v>10.63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222.75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17.649999999999999</v>
      </c>
      <c r="H51" s="202">
        <v>0</v>
      </c>
      <c r="I51" s="202">
        <v>5.57</v>
      </c>
      <c r="J51" s="202">
        <v>16.7</v>
      </c>
      <c r="K51" s="202">
        <v>41.59</v>
      </c>
      <c r="L51" s="202">
        <v>2.33</v>
      </c>
      <c r="M51" s="202">
        <v>0</v>
      </c>
      <c r="N51" s="202">
        <v>1.1000000000000001</v>
      </c>
      <c r="O51" s="202">
        <v>0.88</v>
      </c>
      <c r="P51" s="202">
        <v>2.4900000000000002</v>
      </c>
      <c r="Q51" s="202">
        <v>0.19</v>
      </c>
      <c r="R51" s="202">
        <v>0.39</v>
      </c>
      <c r="S51" s="202">
        <v>0</v>
      </c>
      <c r="T51" s="202">
        <v>0</v>
      </c>
      <c r="U51" s="202">
        <v>9.4600000000000009</v>
      </c>
      <c r="V51" s="202">
        <v>0.19</v>
      </c>
      <c r="W51" s="202">
        <v>0.42</v>
      </c>
      <c r="X51" s="202">
        <v>1.36</v>
      </c>
      <c r="Y51" s="202">
        <v>0</v>
      </c>
      <c r="Z51" s="202">
        <v>2.5499999999999998</v>
      </c>
      <c r="AA51" s="202">
        <v>0.83</v>
      </c>
      <c r="AB51" s="202">
        <v>0</v>
      </c>
      <c r="AC51" s="202">
        <v>10.63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216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17.649999999999999</v>
      </c>
      <c r="H52" s="202">
        <v>0</v>
      </c>
      <c r="I52" s="202">
        <v>5.57</v>
      </c>
      <c r="J52" s="202">
        <v>16.7</v>
      </c>
      <c r="K52" s="202">
        <v>41.59</v>
      </c>
      <c r="L52" s="202">
        <v>2.33</v>
      </c>
      <c r="M52" s="202">
        <v>0</v>
      </c>
      <c r="N52" s="202">
        <v>1.1000000000000001</v>
      </c>
      <c r="O52" s="202">
        <v>0.88</v>
      </c>
      <c r="P52" s="202">
        <v>2.4900000000000002</v>
      </c>
      <c r="Q52" s="202">
        <v>0.19</v>
      </c>
      <c r="R52" s="202">
        <v>0.39</v>
      </c>
      <c r="S52" s="202">
        <v>0</v>
      </c>
      <c r="T52" s="202">
        <v>0</v>
      </c>
      <c r="U52" s="202">
        <v>9.4600000000000009</v>
      </c>
      <c r="V52" s="202">
        <v>0.19</v>
      </c>
      <c r="W52" s="202">
        <v>0.42</v>
      </c>
      <c r="X52" s="202">
        <v>1.36</v>
      </c>
      <c r="Y52" s="202">
        <v>0</v>
      </c>
      <c r="Z52" s="202">
        <v>2.5499999999999998</v>
      </c>
      <c r="AA52" s="202">
        <v>0.83</v>
      </c>
      <c r="AB52" s="202">
        <v>0</v>
      </c>
      <c r="AC52" s="202">
        <v>10.63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216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17.649999999999999</v>
      </c>
      <c r="H53" s="202">
        <v>0</v>
      </c>
      <c r="I53" s="202">
        <v>5.57</v>
      </c>
      <c r="J53" s="202">
        <v>16.7</v>
      </c>
      <c r="K53" s="202">
        <v>41.59</v>
      </c>
      <c r="L53" s="202">
        <v>30.95</v>
      </c>
      <c r="M53" s="202">
        <v>0</v>
      </c>
      <c r="N53" s="202">
        <v>1.1000000000000001</v>
      </c>
      <c r="O53" s="202">
        <v>0.88</v>
      </c>
      <c r="P53" s="202">
        <v>2.4900000000000002</v>
      </c>
      <c r="Q53" s="202">
        <v>0.19</v>
      </c>
      <c r="R53" s="202">
        <v>0.39</v>
      </c>
      <c r="S53" s="202">
        <v>0</v>
      </c>
      <c r="T53" s="202">
        <v>0</v>
      </c>
      <c r="U53" s="202">
        <v>9.4600000000000009</v>
      </c>
      <c r="V53" s="202">
        <v>0.19</v>
      </c>
      <c r="W53" s="202">
        <v>0.42</v>
      </c>
      <c r="X53" s="202">
        <v>1.36</v>
      </c>
      <c r="Y53" s="202">
        <v>0</v>
      </c>
      <c r="Z53" s="202">
        <v>2.5499999999999998</v>
      </c>
      <c r="AA53" s="202">
        <v>0.83</v>
      </c>
      <c r="AB53" s="202">
        <v>0</v>
      </c>
      <c r="AC53" s="202">
        <v>10.63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216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17.649999999999999</v>
      </c>
      <c r="H54" s="202">
        <v>0</v>
      </c>
      <c r="I54" s="202">
        <v>5.57</v>
      </c>
      <c r="J54" s="202">
        <v>16.7</v>
      </c>
      <c r="K54" s="202">
        <v>41.59</v>
      </c>
      <c r="L54" s="202">
        <v>30.95</v>
      </c>
      <c r="M54" s="202">
        <v>0</v>
      </c>
      <c r="N54" s="202">
        <v>1.1000000000000001</v>
      </c>
      <c r="O54" s="202">
        <v>0.88</v>
      </c>
      <c r="P54" s="202">
        <v>2.4900000000000002</v>
      </c>
      <c r="Q54" s="202">
        <v>0.19</v>
      </c>
      <c r="R54" s="202">
        <v>0.39</v>
      </c>
      <c r="S54" s="202">
        <v>0</v>
      </c>
      <c r="T54" s="202">
        <v>0</v>
      </c>
      <c r="U54" s="202">
        <v>9.4600000000000009</v>
      </c>
      <c r="V54" s="202">
        <v>0.19</v>
      </c>
      <c r="W54" s="202">
        <v>0.42</v>
      </c>
      <c r="X54" s="202">
        <v>1.36</v>
      </c>
      <c r="Y54" s="202">
        <v>0</v>
      </c>
      <c r="Z54" s="202">
        <v>2.5499999999999998</v>
      </c>
      <c r="AA54" s="202">
        <v>0.83</v>
      </c>
      <c r="AB54" s="202">
        <v>0</v>
      </c>
      <c r="AC54" s="202">
        <v>10.63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216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17.649999999999999</v>
      </c>
      <c r="H55" s="202">
        <v>0</v>
      </c>
      <c r="I55" s="202">
        <v>5.57</v>
      </c>
      <c r="J55" s="202">
        <v>16.7</v>
      </c>
      <c r="K55" s="202">
        <v>41.59</v>
      </c>
      <c r="L55" s="202">
        <v>30.95</v>
      </c>
      <c r="M55" s="202">
        <v>0</v>
      </c>
      <c r="N55" s="202">
        <v>1.1000000000000001</v>
      </c>
      <c r="O55" s="202">
        <v>0.88</v>
      </c>
      <c r="P55" s="202">
        <v>2.4900000000000002</v>
      </c>
      <c r="Q55" s="202">
        <v>0.19</v>
      </c>
      <c r="R55" s="202">
        <v>0.39</v>
      </c>
      <c r="S55" s="202">
        <v>0</v>
      </c>
      <c r="T55" s="202">
        <v>0</v>
      </c>
      <c r="U55" s="202">
        <v>9.4600000000000009</v>
      </c>
      <c r="V55" s="202">
        <v>0.19</v>
      </c>
      <c r="W55" s="202">
        <v>0.42</v>
      </c>
      <c r="X55" s="202">
        <v>1.36</v>
      </c>
      <c r="Y55" s="202">
        <v>0</v>
      </c>
      <c r="Z55" s="202">
        <v>2.5499999999999998</v>
      </c>
      <c r="AA55" s="202">
        <v>0.83</v>
      </c>
      <c r="AB55" s="202">
        <v>0</v>
      </c>
      <c r="AC55" s="202">
        <v>10.63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216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17.649999999999999</v>
      </c>
      <c r="H56" s="202">
        <v>0</v>
      </c>
      <c r="I56" s="202">
        <v>5.57</v>
      </c>
      <c r="J56" s="202">
        <v>16.7</v>
      </c>
      <c r="K56" s="202">
        <v>41.59</v>
      </c>
      <c r="L56" s="202">
        <v>30.95</v>
      </c>
      <c r="M56" s="202">
        <v>0</v>
      </c>
      <c r="N56" s="202">
        <v>1.1000000000000001</v>
      </c>
      <c r="O56" s="202">
        <v>0.88</v>
      </c>
      <c r="P56" s="202">
        <v>2.4900000000000002</v>
      </c>
      <c r="Q56" s="202">
        <v>0.19</v>
      </c>
      <c r="R56" s="202">
        <v>0.39</v>
      </c>
      <c r="S56" s="202">
        <v>0</v>
      </c>
      <c r="T56" s="202">
        <v>0</v>
      </c>
      <c r="U56" s="202">
        <v>9.4600000000000009</v>
      </c>
      <c r="V56" s="202">
        <v>0.19</v>
      </c>
      <c r="W56" s="202">
        <v>0.42</v>
      </c>
      <c r="X56" s="202">
        <v>1.36</v>
      </c>
      <c r="Y56" s="202">
        <v>0</v>
      </c>
      <c r="Z56" s="202">
        <v>2.5499999999999998</v>
      </c>
      <c r="AA56" s="202">
        <v>0.83</v>
      </c>
      <c r="AB56" s="202">
        <v>0</v>
      </c>
      <c r="AC56" s="202">
        <v>10.85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216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17.649999999999999</v>
      </c>
      <c r="H57" s="202">
        <v>0</v>
      </c>
      <c r="I57" s="202">
        <v>5.57</v>
      </c>
      <c r="J57" s="202">
        <v>16.7</v>
      </c>
      <c r="K57" s="202">
        <v>41.59</v>
      </c>
      <c r="L57" s="202">
        <v>30.95</v>
      </c>
      <c r="M57" s="202">
        <v>0</v>
      </c>
      <c r="N57" s="202">
        <v>1.1000000000000001</v>
      </c>
      <c r="O57" s="202">
        <v>0.88</v>
      </c>
      <c r="P57" s="202">
        <v>2.4900000000000002</v>
      </c>
      <c r="Q57" s="202">
        <v>0.19</v>
      </c>
      <c r="R57" s="202">
        <v>0.39</v>
      </c>
      <c r="S57" s="202">
        <v>0</v>
      </c>
      <c r="T57" s="202">
        <v>0</v>
      </c>
      <c r="U57" s="202">
        <v>9.4600000000000009</v>
      </c>
      <c r="V57" s="202">
        <v>0.19</v>
      </c>
      <c r="W57" s="202">
        <v>0.42</v>
      </c>
      <c r="X57" s="202">
        <v>1.36</v>
      </c>
      <c r="Y57" s="202">
        <v>0</v>
      </c>
      <c r="Z57" s="202">
        <v>2.5499999999999998</v>
      </c>
      <c r="AA57" s="202">
        <v>0.83</v>
      </c>
      <c r="AB57" s="202">
        <v>0</v>
      </c>
      <c r="AC57" s="202">
        <v>10.85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216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17.649999999999999</v>
      </c>
      <c r="H58" s="202">
        <v>0</v>
      </c>
      <c r="I58" s="202">
        <v>5.57</v>
      </c>
      <c r="J58" s="202">
        <v>16.7</v>
      </c>
      <c r="K58" s="202">
        <v>41.59</v>
      </c>
      <c r="L58" s="202">
        <v>30.95</v>
      </c>
      <c r="M58" s="202">
        <v>0</v>
      </c>
      <c r="N58" s="202">
        <v>1.1000000000000001</v>
      </c>
      <c r="O58" s="202">
        <v>0.88</v>
      </c>
      <c r="P58" s="202">
        <v>2.4900000000000002</v>
      </c>
      <c r="Q58" s="202">
        <v>0.19</v>
      </c>
      <c r="R58" s="202">
        <v>0.39</v>
      </c>
      <c r="S58" s="202">
        <v>0</v>
      </c>
      <c r="T58" s="202">
        <v>0</v>
      </c>
      <c r="U58" s="202">
        <v>9.4600000000000009</v>
      </c>
      <c r="V58" s="202">
        <v>0.19</v>
      </c>
      <c r="W58" s="202">
        <v>0.42</v>
      </c>
      <c r="X58" s="202">
        <v>1.36</v>
      </c>
      <c r="Y58" s="202">
        <v>0</v>
      </c>
      <c r="Z58" s="202">
        <v>2.5499999999999998</v>
      </c>
      <c r="AA58" s="202">
        <v>0.83</v>
      </c>
      <c r="AB58" s="202">
        <v>0</v>
      </c>
      <c r="AC58" s="202">
        <v>10.85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216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17.649999999999999</v>
      </c>
      <c r="H59" s="202">
        <v>0</v>
      </c>
      <c r="I59" s="202">
        <v>5.57</v>
      </c>
      <c r="J59" s="202">
        <v>16.7</v>
      </c>
      <c r="K59" s="202">
        <v>41.59</v>
      </c>
      <c r="L59" s="202">
        <v>30.95</v>
      </c>
      <c r="M59" s="202">
        <v>0</v>
      </c>
      <c r="N59" s="202">
        <v>1.1000000000000001</v>
      </c>
      <c r="O59" s="202">
        <v>0.88</v>
      </c>
      <c r="P59" s="202">
        <v>2.4900000000000002</v>
      </c>
      <c r="Q59" s="202">
        <v>0.19</v>
      </c>
      <c r="R59" s="202">
        <v>0.39</v>
      </c>
      <c r="S59" s="202">
        <v>0</v>
      </c>
      <c r="T59" s="202">
        <v>0</v>
      </c>
      <c r="U59" s="202">
        <v>9.4600000000000009</v>
      </c>
      <c r="V59" s="202">
        <v>0.19</v>
      </c>
      <c r="W59" s="202">
        <v>0.42</v>
      </c>
      <c r="X59" s="202">
        <v>1.36</v>
      </c>
      <c r="Y59" s="202">
        <v>0</v>
      </c>
      <c r="Z59" s="202">
        <v>2.5499999999999998</v>
      </c>
      <c r="AA59" s="202">
        <v>0.83</v>
      </c>
      <c r="AB59" s="202">
        <v>0</v>
      </c>
      <c r="AC59" s="202">
        <v>10.85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216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17.649999999999999</v>
      </c>
      <c r="H60" s="202">
        <v>0</v>
      </c>
      <c r="I60" s="202">
        <v>5.57</v>
      </c>
      <c r="J60" s="202">
        <v>16.7</v>
      </c>
      <c r="K60" s="202">
        <v>41.59</v>
      </c>
      <c r="L60" s="202">
        <v>30.95</v>
      </c>
      <c r="M60" s="202">
        <v>0</v>
      </c>
      <c r="N60" s="202">
        <v>1.1000000000000001</v>
      </c>
      <c r="O60" s="202">
        <v>0.88</v>
      </c>
      <c r="P60" s="202">
        <v>2.4900000000000002</v>
      </c>
      <c r="Q60" s="202">
        <v>0.19</v>
      </c>
      <c r="R60" s="202">
        <v>0.39</v>
      </c>
      <c r="S60" s="202">
        <v>0</v>
      </c>
      <c r="T60" s="202">
        <v>0</v>
      </c>
      <c r="U60" s="202">
        <v>9.4600000000000009</v>
      </c>
      <c r="V60" s="202">
        <v>0.19</v>
      </c>
      <c r="W60" s="202">
        <v>0.42</v>
      </c>
      <c r="X60" s="202">
        <v>1.36</v>
      </c>
      <c r="Y60" s="202">
        <v>0</v>
      </c>
      <c r="Z60" s="202">
        <v>2.5499999999999998</v>
      </c>
      <c r="AA60" s="202">
        <v>0.83</v>
      </c>
      <c r="AB60" s="202">
        <v>0</v>
      </c>
      <c r="AC60" s="202">
        <v>10.85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216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17.649999999999999</v>
      </c>
      <c r="H61" s="202">
        <v>0</v>
      </c>
      <c r="I61" s="202">
        <v>5.57</v>
      </c>
      <c r="J61" s="202">
        <v>16.7</v>
      </c>
      <c r="K61" s="202">
        <v>3.79</v>
      </c>
      <c r="L61" s="202">
        <v>2.33</v>
      </c>
      <c r="M61" s="202">
        <v>0</v>
      </c>
      <c r="N61" s="202">
        <v>1.1000000000000001</v>
      </c>
      <c r="O61" s="202">
        <v>0.88</v>
      </c>
      <c r="P61" s="202">
        <v>2.4900000000000002</v>
      </c>
      <c r="Q61" s="202">
        <v>0.19</v>
      </c>
      <c r="R61" s="202">
        <v>0.39</v>
      </c>
      <c r="S61" s="202">
        <v>0</v>
      </c>
      <c r="T61" s="202">
        <v>0</v>
      </c>
      <c r="U61" s="202">
        <v>9.4600000000000009</v>
      </c>
      <c r="V61" s="202">
        <v>0.19</v>
      </c>
      <c r="W61" s="202">
        <v>0.42</v>
      </c>
      <c r="X61" s="202">
        <v>1.36</v>
      </c>
      <c r="Y61" s="202">
        <v>0</v>
      </c>
      <c r="Z61" s="202">
        <v>2.5499999999999998</v>
      </c>
      <c r="AA61" s="202">
        <v>0.83</v>
      </c>
      <c r="AB61" s="202">
        <v>0</v>
      </c>
      <c r="AC61" s="202">
        <v>10.85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216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17.649999999999999</v>
      </c>
      <c r="H62" s="202">
        <v>0</v>
      </c>
      <c r="I62" s="202">
        <v>5.57</v>
      </c>
      <c r="J62" s="202">
        <v>16.7</v>
      </c>
      <c r="K62" s="202">
        <v>2.96</v>
      </c>
      <c r="L62" s="202">
        <v>2.33</v>
      </c>
      <c r="M62" s="202">
        <v>0</v>
      </c>
      <c r="N62" s="202">
        <v>1.1000000000000001</v>
      </c>
      <c r="O62" s="202">
        <v>0.88</v>
      </c>
      <c r="P62" s="202">
        <v>2.4900000000000002</v>
      </c>
      <c r="Q62" s="202">
        <v>0.19</v>
      </c>
      <c r="R62" s="202">
        <v>0.39</v>
      </c>
      <c r="S62" s="202">
        <v>0</v>
      </c>
      <c r="T62" s="202">
        <v>0</v>
      </c>
      <c r="U62" s="202">
        <v>9.4600000000000009</v>
      </c>
      <c r="V62" s="202">
        <v>0.19</v>
      </c>
      <c r="W62" s="202">
        <v>0.42</v>
      </c>
      <c r="X62" s="202">
        <v>1.36</v>
      </c>
      <c r="Y62" s="202">
        <v>0</v>
      </c>
      <c r="Z62" s="202">
        <v>2.5499999999999998</v>
      </c>
      <c r="AA62" s="202">
        <v>0.83</v>
      </c>
      <c r="AB62" s="202">
        <v>0</v>
      </c>
      <c r="AC62" s="202">
        <v>10.85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216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17.649999999999999</v>
      </c>
      <c r="H63" s="202">
        <v>0</v>
      </c>
      <c r="I63" s="202">
        <v>5.57</v>
      </c>
      <c r="J63" s="202">
        <v>16.7</v>
      </c>
      <c r="K63" s="202">
        <v>2.96</v>
      </c>
      <c r="L63" s="202">
        <v>2.33</v>
      </c>
      <c r="M63" s="202">
        <v>0</v>
      </c>
      <c r="N63" s="202">
        <v>1.1000000000000001</v>
      </c>
      <c r="O63" s="202">
        <v>0.88</v>
      </c>
      <c r="P63" s="202">
        <v>2.4900000000000002</v>
      </c>
      <c r="Q63" s="202">
        <v>0.19</v>
      </c>
      <c r="R63" s="202">
        <v>0.39</v>
      </c>
      <c r="S63" s="202">
        <v>0</v>
      </c>
      <c r="T63" s="202">
        <v>0</v>
      </c>
      <c r="U63" s="202">
        <v>9.4600000000000009</v>
      </c>
      <c r="V63" s="202">
        <v>0.19</v>
      </c>
      <c r="W63" s="202">
        <v>0.42</v>
      </c>
      <c r="X63" s="202">
        <v>1.36</v>
      </c>
      <c r="Y63" s="202">
        <v>0</v>
      </c>
      <c r="Z63" s="202">
        <v>2.5499999999999998</v>
      </c>
      <c r="AA63" s="202">
        <v>0.83</v>
      </c>
      <c r="AB63" s="202">
        <v>0</v>
      </c>
      <c r="AC63" s="202">
        <v>10.85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216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17.649999999999999</v>
      </c>
      <c r="H64" s="202">
        <v>0</v>
      </c>
      <c r="I64" s="202">
        <v>5.57</v>
      </c>
      <c r="J64" s="202">
        <v>16.7</v>
      </c>
      <c r="K64" s="202">
        <v>2.96</v>
      </c>
      <c r="L64" s="202">
        <v>2.33</v>
      </c>
      <c r="M64" s="202">
        <v>0</v>
      </c>
      <c r="N64" s="202">
        <v>1.1000000000000001</v>
      </c>
      <c r="O64" s="202">
        <v>0.88</v>
      </c>
      <c r="P64" s="202">
        <v>2.4900000000000002</v>
      </c>
      <c r="Q64" s="202">
        <v>0.19</v>
      </c>
      <c r="R64" s="202">
        <v>0.39</v>
      </c>
      <c r="S64" s="202">
        <v>0</v>
      </c>
      <c r="T64" s="202">
        <v>0</v>
      </c>
      <c r="U64" s="202">
        <v>9.4600000000000009</v>
      </c>
      <c r="V64" s="202">
        <v>0.19</v>
      </c>
      <c r="W64" s="202">
        <v>0.42</v>
      </c>
      <c r="X64" s="202">
        <v>1.36</v>
      </c>
      <c r="Y64" s="202">
        <v>0</v>
      </c>
      <c r="Z64" s="202">
        <v>2.5499999999999998</v>
      </c>
      <c r="AA64" s="202">
        <v>0.83</v>
      </c>
      <c r="AB64" s="202">
        <v>0</v>
      </c>
      <c r="AC64" s="202">
        <v>10.85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216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17.649999999999999</v>
      </c>
      <c r="H65" s="202">
        <v>0</v>
      </c>
      <c r="I65" s="202">
        <v>5.57</v>
      </c>
      <c r="J65" s="202">
        <v>16.7</v>
      </c>
      <c r="K65" s="202">
        <v>2.96</v>
      </c>
      <c r="L65" s="202">
        <v>2.33</v>
      </c>
      <c r="M65" s="202">
        <v>0</v>
      </c>
      <c r="N65" s="202">
        <v>1.1000000000000001</v>
      </c>
      <c r="O65" s="202">
        <v>0.88</v>
      </c>
      <c r="P65" s="202">
        <v>2.4900000000000002</v>
      </c>
      <c r="Q65" s="202">
        <v>0.19</v>
      </c>
      <c r="R65" s="202">
        <v>0.39</v>
      </c>
      <c r="S65" s="202">
        <v>0</v>
      </c>
      <c r="T65" s="202">
        <v>0</v>
      </c>
      <c r="U65" s="202">
        <v>9.4600000000000009</v>
      </c>
      <c r="V65" s="202">
        <v>0.19</v>
      </c>
      <c r="W65" s="202">
        <v>0.42</v>
      </c>
      <c r="X65" s="202">
        <v>1.36</v>
      </c>
      <c r="Y65" s="202">
        <v>0</v>
      </c>
      <c r="Z65" s="202">
        <v>2.5499999999999998</v>
      </c>
      <c r="AA65" s="202">
        <v>0.83</v>
      </c>
      <c r="AB65" s="202">
        <v>0</v>
      </c>
      <c r="AC65" s="202">
        <v>10.85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216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17.649999999999999</v>
      </c>
      <c r="H66" s="202">
        <v>0</v>
      </c>
      <c r="I66" s="202">
        <v>5.57</v>
      </c>
      <c r="J66" s="202">
        <v>16.7</v>
      </c>
      <c r="K66" s="202">
        <v>2.96</v>
      </c>
      <c r="L66" s="202">
        <v>2.33</v>
      </c>
      <c r="M66" s="202">
        <v>0</v>
      </c>
      <c r="N66" s="202">
        <v>1.1000000000000001</v>
      </c>
      <c r="O66" s="202">
        <v>0.88</v>
      </c>
      <c r="P66" s="202">
        <v>2.4900000000000002</v>
      </c>
      <c r="Q66" s="202">
        <v>0.19</v>
      </c>
      <c r="R66" s="202">
        <v>0.39</v>
      </c>
      <c r="S66" s="202">
        <v>0</v>
      </c>
      <c r="T66" s="202">
        <v>0</v>
      </c>
      <c r="U66" s="202">
        <v>9.4600000000000009</v>
      </c>
      <c r="V66" s="202">
        <v>0.19</v>
      </c>
      <c r="W66" s="202">
        <v>0.42</v>
      </c>
      <c r="X66" s="202">
        <v>1.36</v>
      </c>
      <c r="Y66" s="202">
        <v>0</v>
      </c>
      <c r="Z66" s="202">
        <v>2.5499999999999998</v>
      </c>
      <c r="AA66" s="202">
        <v>0.83</v>
      </c>
      <c r="AB66" s="202">
        <v>0</v>
      </c>
      <c r="AC66" s="202">
        <v>10.85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216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17.649999999999999</v>
      </c>
      <c r="H67" s="202">
        <v>0</v>
      </c>
      <c r="I67" s="202">
        <v>5.57</v>
      </c>
      <c r="J67" s="202">
        <v>16.7</v>
      </c>
      <c r="K67" s="202">
        <v>2.96</v>
      </c>
      <c r="L67" s="202">
        <v>2.33</v>
      </c>
      <c r="M67" s="202">
        <v>0</v>
      </c>
      <c r="N67" s="202">
        <v>1.1000000000000001</v>
      </c>
      <c r="O67" s="202">
        <v>0.88</v>
      </c>
      <c r="P67" s="202">
        <v>2.4900000000000002</v>
      </c>
      <c r="Q67" s="202">
        <v>0.19</v>
      </c>
      <c r="R67" s="202">
        <v>0.39</v>
      </c>
      <c r="S67" s="202">
        <v>0</v>
      </c>
      <c r="T67" s="202">
        <v>0</v>
      </c>
      <c r="U67" s="202">
        <v>9.4600000000000009</v>
      </c>
      <c r="V67" s="202">
        <v>0.19</v>
      </c>
      <c r="W67" s="202">
        <v>0.42</v>
      </c>
      <c r="X67" s="202">
        <v>1.36</v>
      </c>
      <c r="Y67" s="202">
        <v>0</v>
      </c>
      <c r="Z67" s="202">
        <v>2.5499999999999998</v>
      </c>
      <c r="AA67" s="202">
        <v>0.83</v>
      </c>
      <c r="AB67" s="202">
        <v>0</v>
      </c>
      <c r="AC67" s="202">
        <v>10.85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216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17.649999999999999</v>
      </c>
      <c r="H68" s="202">
        <v>0</v>
      </c>
      <c r="I68" s="202">
        <v>5.57</v>
      </c>
      <c r="J68" s="202">
        <v>16.7</v>
      </c>
      <c r="K68" s="202">
        <v>2.96</v>
      </c>
      <c r="L68" s="202">
        <v>2.33</v>
      </c>
      <c r="M68" s="202">
        <v>0</v>
      </c>
      <c r="N68" s="202">
        <v>1.1000000000000001</v>
      </c>
      <c r="O68" s="202">
        <v>0.88</v>
      </c>
      <c r="P68" s="202">
        <v>2.4900000000000002</v>
      </c>
      <c r="Q68" s="202">
        <v>0.19</v>
      </c>
      <c r="R68" s="202">
        <v>0.39</v>
      </c>
      <c r="S68" s="202">
        <v>0</v>
      </c>
      <c r="T68" s="202">
        <v>0</v>
      </c>
      <c r="U68" s="202">
        <v>9.4600000000000009</v>
      </c>
      <c r="V68" s="202">
        <v>0.19</v>
      </c>
      <c r="W68" s="202">
        <v>0.42</v>
      </c>
      <c r="X68" s="202">
        <v>1.36</v>
      </c>
      <c r="Y68" s="202">
        <v>0</v>
      </c>
      <c r="Z68" s="202">
        <v>2.5499999999999998</v>
      </c>
      <c r="AA68" s="202">
        <v>0.83</v>
      </c>
      <c r="AB68" s="202">
        <v>0</v>
      </c>
      <c r="AC68" s="202">
        <v>10.85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216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17.649999999999999</v>
      </c>
      <c r="H69" s="202">
        <v>0</v>
      </c>
      <c r="I69" s="202">
        <v>5.57</v>
      </c>
      <c r="J69" s="202">
        <v>16.7</v>
      </c>
      <c r="K69" s="202">
        <v>2.96</v>
      </c>
      <c r="L69" s="202">
        <v>2.33</v>
      </c>
      <c r="M69" s="202">
        <v>0</v>
      </c>
      <c r="N69" s="202">
        <v>1.1000000000000001</v>
      </c>
      <c r="O69" s="202">
        <v>0.88</v>
      </c>
      <c r="P69" s="202">
        <v>2.4900000000000002</v>
      </c>
      <c r="Q69" s="202">
        <v>0.19</v>
      </c>
      <c r="R69" s="202">
        <v>0.39</v>
      </c>
      <c r="S69" s="202">
        <v>0</v>
      </c>
      <c r="T69" s="202">
        <v>0</v>
      </c>
      <c r="U69" s="202">
        <v>6.8</v>
      </c>
      <c r="V69" s="202">
        <v>0.19</v>
      </c>
      <c r="W69" s="202">
        <v>0.42</v>
      </c>
      <c r="X69" s="202">
        <v>1.1000000000000001</v>
      </c>
      <c r="Y69" s="202">
        <v>0</v>
      </c>
      <c r="Z69" s="202">
        <v>2.5499999999999998</v>
      </c>
      <c r="AA69" s="202">
        <v>0.83</v>
      </c>
      <c r="AB69" s="202">
        <v>0</v>
      </c>
      <c r="AC69" s="202">
        <v>10.85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216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17.649999999999999</v>
      </c>
      <c r="H70" s="202">
        <v>0</v>
      </c>
      <c r="I70" s="202">
        <v>5.57</v>
      </c>
      <c r="J70" s="202">
        <v>16.7</v>
      </c>
      <c r="K70" s="202">
        <v>2.96</v>
      </c>
      <c r="L70" s="202">
        <v>2.33</v>
      </c>
      <c r="M70" s="202">
        <v>0</v>
      </c>
      <c r="N70" s="202">
        <v>1.1000000000000001</v>
      </c>
      <c r="O70" s="202">
        <v>0.88</v>
      </c>
      <c r="P70" s="202">
        <v>2.4900000000000002</v>
      </c>
      <c r="Q70" s="202">
        <v>0.19</v>
      </c>
      <c r="R70" s="202">
        <v>0.39</v>
      </c>
      <c r="S70" s="202">
        <v>0</v>
      </c>
      <c r="T70" s="202">
        <v>0</v>
      </c>
      <c r="U70" s="202">
        <v>0.54</v>
      </c>
      <c r="V70" s="202">
        <v>0.19</v>
      </c>
      <c r="W70" s="202">
        <v>0.42</v>
      </c>
      <c r="X70" s="202">
        <v>1.1000000000000001</v>
      </c>
      <c r="Y70" s="202">
        <v>0</v>
      </c>
      <c r="Z70" s="202">
        <v>2.5499999999999998</v>
      </c>
      <c r="AA70" s="202">
        <v>0.83</v>
      </c>
      <c r="AB70" s="202">
        <v>0</v>
      </c>
      <c r="AC70" s="202">
        <v>10.85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216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17.649999999999999</v>
      </c>
      <c r="H71" s="202">
        <v>0</v>
      </c>
      <c r="I71" s="202">
        <v>5.57</v>
      </c>
      <c r="J71" s="202">
        <v>16.7</v>
      </c>
      <c r="K71" s="202">
        <v>2.96</v>
      </c>
      <c r="L71" s="202">
        <v>2.33</v>
      </c>
      <c r="M71" s="202">
        <v>0</v>
      </c>
      <c r="N71" s="202">
        <v>1.1000000000000001</v>
      </c>
      <c r="O71" s="202">
        <v>0.88</v>
      </c>
      <c r="P71" s="202">
        <v>2.4900000000000002</v>
      </c>
      <c r="Q71" s="202">
        <v>0.19</v>
      </c>
      <c r="R71" s="202">
        <v>0.39</v>
      </c>
      <c r="S71" s="202">
        <v>0</v>
      </c>
      <c r="T71" s="202">
        <v>0</v>
      </c>
      <c r="U71" s="202">
        <v>1.06</v>
      </c>
      <c r="V71" s="202">
        <v>0.19</v>
      </c>
      <c r="W71" s="202">
        <v>0.42</v>
      </c>
      <c r="X71" s="202">
        <v>3.14</v>
      </c>
      <c r="Y71" s="202">
        <v>0</v>
      </c>
      <c r="Z71" s="202">
        <v>2.5499999999999998</v>
      </c>
      <c r="AA71" s="202">
        <v>0.83</v>
      </c>
      <c r="AB71" s="202">
        <v>0</v>
      </c>
      <c r="AC71" s="202">
        <v>10.85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-50</v>
      </c>
      <c r="AL71" s="202">
        <v>0</v>
      </c>
      <c r="AM71" s="202">
        <v>0</v>
      </c>
      <c r="AN71" s="202">
        <v>0</v>
      </c>
      <c r="AO71" s="202">
        <v>216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17.649999999999999</v>
      </c>
      <c r="H72" s="202">
        <v>0</v>
      </c>
      <c r="I72" s="202">
        <v>5.57</v>
      </c>
      <c r="J72" s="202">
        <v>16.7</v>
      </c>
      <c r="K72" s="202">
        <v>2.96</v>
      </c>
      <c r="L72" s="202">
        <v>2.33</v>
      </c>
      <c r="M72" s="202">
        <v>0</v>
      </c>
      <c r="N72" s="202">
        <v>1.1000000000000001</v>
      </c>
      <c r="O72" s="202">
        <v>0.88</v>
      </c>
      <c r="P72" s="202">
        <v>2.4900000000000002</v>
      </c>
      <c r="Q72" s="202">
        <v>0.19</v>
      </c>
      <c r="R72" s="202">
        <v>0.39</v>
      </c>
      <c r="S72" s="202">
        <v>0</v>
      </c>
      <c r="T72" s="202">
        <v>0</v>
      </c>
      <c r="U72" s="202">
        <v>0.39</v>
      </c>
      <c r="V72" s="202">
        <v>0.19</v>
      </c>
      <c r="W72" s="202">
        <v>0.42</v>
      </c>
      <c r="X72" s="202">
        <v>1.36</v>
      </c>
      <c r="Y72" s="202">
        <v>0</v>
      </c>
      <c r="Z72" s="202">
        <v>4.5599999999999996</v>
      </c>
      <c r="AA72" s="202">
        <v>0.83</v>
      </c>
      <c r="AB72" s="202">
        <v>0</v>
      </c>
      <c r="AC72" s="202">
        <v>10.85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-50</v>
      </c>
      <c r="AL72" s="202">
        <v>0</v>
      </c>
      <c r="AM72" s="202">
        <v>0</v>
      </c>
      <c r="AN72" s="202">
        <v>0</v>
      </c>
      <c r="AO72" s="202">
        <v>216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17.649999999999999</v>
      </c>
      <c r="H73" s="202">
        <v>0</v>
      </c>
      <c r="I73" s="202">
        <v>5.57</v>
      </c>
      <c r="J73" s="202">
        <v>16.7</v>
      </c>
      <c r="K73" s="202">
        <v>2.96</v>
      </c>
      <c r="L73" s="202">
        <v>2.33</v>
      </c>
      <c r="M73" s="202">
        <v>0</v>
      </c>
      <c r="N73" s="202">
        <v>1.1000000000000001</v>
      </c>
      <c r="O73" s="202">
        <v>0.88</v>
      </c>
      <c r="P73" s="202">
        <v>2.4900000000000002</v>
      </c>
      <c r="Q73" s="202">
        <v>0.19</v>
      </c>
      <c r="R73" s="202">
        <v>0.39</v>
      </c>
      <c r="S73" s="202">
        <v>0</v>
      </c>
      <c r="T73" s="202">
        <v>0</v>
      </c>
      <c r="U73" s="202">
        <v>0</v>
      </c>
      <c r="V73" s="202">
        <v>0.19</v>
      </c>
      <c r="W73" s="202">
        <v>0.42</v>
      </c>
      <c r="X73" s="202">
        <v>1.36</v>
      </c>
      <c r="Y73" s="202">
        <v>0</v>
      </c>
      <c r="Z73" s="202">
        <v>2.5499999999999998</v>
      </c>
      <c r="AA73" s="202">
        <v>0.83</v>
      </c>
      <c r="AB73" s="202">
        <v>0</v>
      </c>
      <c r="AC73" s="202">
        <v>10.85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216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17.649999999999999</v>
      </c>
      <c r="H74" s="202">
        <v>0</v>
      </c>
      <c r="I74" s="202">
        <v>5.57</v>
      </c>
      <c r="J74" s="202">
        <v>16.7</v>
      </c>
      <c r="K74" s="202">
        <v>2.96</v>
      </c>
      <c r="L74" s="202">
        <v>2.33</v>
      </c>
      <c r="M74" s="202">
        <v>0</v>
      </c>
      <c r="N74" s="202">
        <v>1.1000000000000001</v>
      </c>
      <c r="O74" s="202">
        <v>0.88</v>
      </c>
      <c r="P74" s="202">
        <v>2.4900000000000002</v>
      </c>
      <c r="Q74" s="202">
        <v>0.19</v>
      </c>
      <c r="R74" s="202">
        <v>0.39</v>
      </c>
      <c r="S74" s="202">
        <v>0</v>
      </c>
      <c r="T74" s="202">
        <v>0</v>
      </c>
      <c r="U74" s="202">
        <v>0</v>
      </c>
      <c r="V74" s="202">
        <v>0.19</v>
      </c>
      <c r="W74" s="202">
        <v>0.42</v>
      </c>
      <c r="X74" s="202">
        <v>1.36</v>
      </c>
      <c r="Y74" s="202">
        <v>0</v>
      </c>
      <c r="Z74" s="202">
        <v>2.5499999999999998</v>
      </c>
      <c r="AA74" s="202">
        <v>0.83</v>
      </c>
      <c r="AB74" s="202">
        <v>0</v>
      </c>
      <c r="AC74" s="202">
        <v>10.85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216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17.649999999999999</v>
      </c>
      <c r="H75" s="202">
        <v>0</v>
      </c>
      <c r="I75" s="202">
        <v>5.57</v>
      </c>
      <c r="J75" s="202">
        <v>16.7</v>
      </c>
      <c r="K75" s="202">
        <v>2.96</v>
      </c>
      <c r="L75" s="202">
        <v>2.33</v>
      </c>
      <c r="M75" s="202">
        <v>0</v>
      </c>
      <c r="N75" s="202">
        <v>1.1000000000000001</v>
      </c>
      <c r="O75" s="202">
        <v>0.88</v>
      </c>
      <c r="P75" s="202">
        <v>2.4900000000000002</v>
      </c>
      <c r="Q75" s="202">
        <v>0.19</v>
      </c>
      <c r="R75" s="202">
        <v>0.39</v>
      </c>
      <c r="S75" s="202">
        <v>0</v>
      </c>
      <c r="T75" s="202">
        <v>0</v>
      </c>
      <c r="U75" s="202">
        <v>0</v>
      </c>
      <c r="V75" s="202">
        <v>0.19</v>
      </c>
      <c r="W75" s="202">
        <v>0.42</v>
      </c>
      <c r="X75" s="202">
        <v>1.36</v>
      </c>
      <c r="Y75" s="202">
        <v>0</v>
      </c>
      <c r="Z75" s="202">
        <v>2.34</v>
      </c>
      <c r="AA75" s="202">
        <v>0.83</v>
      </c>
      <c r="AB75" s="202">
        <v>0</v>
      </c>
      <c r="AC75" s="202">
        <v>10.63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225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17.649999999999999</v>
      </c>
      <c r="H76" s="202">
        <v>0</v>
      </c>
      <c r="I76" s="202">
        <v>5.57</v>
      </c>
      <c r="J76" s="202">
        <v>16.7</v>
      </c>
      <c r="K76" s="202">
        <v>2.96</v>
      </c>
      <c r="L76" s="202">
        <v>2.33</v>
      </c>
      <c r="M76" s="202">
        <v>0</v>
      </c>
      <c r="N76" s="202">
        <v>1.1000000000000001</v>
      </c>
      <c r="O76" s="202">
        <v>0.88</v>
      </c>
      <c r="P76" s="202">
        <v>2.4900000000000002</v>
      </c>
      <c r="Q76" s="202">
        <v>0.19</v>
      </c>
      <c r="R76" s="202">
        <v>0.39</v>
      </c>
      <c r="S76" s="202">
        <v>0</v>
      </c>
      <c r="T76" s="202">
        <v>0</v>
      </c>
      <c r="U76" s="202">
        <v>0</v>
      </c>
      <c r="V76" s="202">
        <v>0.19</v>
      </c>
      <c r="W76" s="202">
        <v>0.42</v>
      </c>
      <c r="X76" s="202">
        <v>1.36</v>
      </c>
      <c r="Y76" s="202">
        <v>0</v>
      </c>
      <c r="Z76" s="202">
        <v>2.34</v>
      </c>
      <c r="AA76" s="202">
        <v>0.83</v>
      </c>
      <c r="AB76" s="202">
        <v>0</v>
      </c>
      <c r="AC76" s="202">
        <v>10.63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225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17.649999999999999</v>
      </c>
      <c r="H77" s="202">
        <v>0</v>
      </c>
      <c r="I77" s="202">
        <v>5.57</v>
      </c>
      <c r="J77" s="202">
        <v>16.7</v>
      </c>
      <c r="K77" s="202">
        <v>2.96</v>
      </c>
      <c r="L77" s="202">
        <v>2.33</v>
      </c>
      <c r="M77" s="202">
        <v>0</v>
      </c>
      <c r="N77" s="202">
        <v>1.1000000000000001</v>
      </c>
      <c r="O77" s="202">
        <v>0.88</v>
      </c>
      <c r="P77" s="202">
        <v>2.4900000000000002</v>
      </c>
      <c r="Q77" s="202">
        <v>0.19</v>
      </c>
      <c r="R77" s="202">
        <v>0.39</v>
      </c>
      <c r="S77" s="202">
        <v>0</v>
      </c>
      <c r="T77" s="202">
        <v>0</v>
      </c>
      <c r="U77" s="202">
        <v>0</v>
      </c>
      <c r="V77" s="202">
        <v>0.19</v>
      </c>
      <c r="W77" s="202">
        <v>0.42</v>
      </c>
      <c r="X77" s="202">
        <v>1.36</v>
      </c>
      <c r="Y77" s="202">
        <v>0</v>
      </c>
      <c r="Z77" s="202">
        <v>2.34</v>
      </c>
      <c r="AA77" s="202">
        <v>0.83</v>
      </c>
      <c r="AB77" s="202">
        <v>0</v>
      </c>
      <c r="AC77" s="202">
        <v>10.63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225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17.649999999999999</v>
      </c>
      <c r="H78" s="202">
        <v>0</v>
      </c>
      <c r="I78" s="202">
        <v>5.57</v>
      </c>
      <c r="J78" s="202">
        <v>16.7</v>
      </c>
      <c r="K78" s="202">
        <v>2.96</v>
      </c>
      <c r="L78" s="202">
        <v>2.33</v>
      </c>
      <c r="M78" s="202">
        <v>0</v>
      </c>
      <c r="N78" s="202">
        <v>1.1000000000000001</v>
      </c>
      <c r="O78" s="202">
        <v>0.88</v>
      </c>
      <c r="P78" s="202">
        <v>2.4900000000000002</v>
      </c>
      <c r="Q78" s="202">
        <v>0.19</v>
      </c>
      <c r="R78" s="202">
        <v>0.39</v>
      </c>
      <c r="S78" s="202">
        <v>0</v>
      </c>
      <c r="T78" s="202">
        <v>0</v>
      </c>
      <c r="U78" s="202">
        <v>0</v>
      </c>
      <c r="V78" s="202">
        <v>0.19</v>
      </c>
      <c r="W78" s="202">
        <v>0.42</v>
      </c>
      <c r="X78" s="202">
        <v>1.36</v>
      </c>
      <c r="Y78" s="202">
        <v>0</v>
      </c>
      <c r="Z78" s="202">
        <v>2.34</v>
      </c>
      <c r="AA78" s="202">
        <v>0.83</v>
      </c>
      <c r="AB78" s="202">
        <v>0</v>
      </c>
      <c r="AC78" s="202">
        <v>10.63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225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17.649999999999999</v>
      </c>
      <c r="H79" s="202">
        <v>0</v>
      </c>
      <c r="I79" s="202">
        <v>5.57</v>
      </c>
      <c r="J79" s="202">
        <v>16.7</v>
      </c>
      <c r="K79" s="202">
        <v>2.96</v>
      </c>
      <c r="L79" s="202">
        <v>2.33</v>
      </c>
      <c r="M79" s="202">
        <v>0</v>
      </c>
      <c r="N79" s="202">
        <v>1.1000000000000001</v>
      </c>
      <c r="O79" s="202">
        <v>0.88</v>
      </c>
      <c r="P79" s="202">
        <v>2.4900000000000002</v>
      </c>
      <c r="Q79" s="202">
        <v>0.19</v>
      </c>
      <c r="R79" s="202">
        <v>0.39</v>
      </c>
      <c r="S79" s="202">
        <v>0</v>
      </c>
      <c r="T79" s="202">
        <v>0</v>
      </c>
      <c r="U79" s="202">
        <v>0</v>
      </c>
      <c r="V79" s="202">
        <v>0.19</v>
      </c>
      <c r="W79" s="202">
        <v>0.42</v>
      </c>
      <c r="X79" s="202">
        <v>1.36</v>
      </c>
      <c r="Y79" s="202">
        <v>0</v>
      </c>
      <c r="Z79" s="202">
        <v>2.34</v>
      </c>
      <c r="AA79" s="202">
        <v>0.83</v>
      </c>
      <c r="AB79" s="202">
        <v>0</v>
      </c>
      <c r="AC79" s="202">
        <v>10.41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225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17.649999999999999</v>
      </c>
      <c r="H80" s="202">
        <v>0</v>
      </c>
      <c r="I80" s="202">
        <v>5.57</v>
      </c>
      <c r="J80" s="202">
        <v>16.7</v>
      </c>
      <c r="K80" s="202">
        <v>2.96</v>
      </c>
      <c r="L80" s="202">
        <v>2.33</v>
      </c>
      <c r="M80" s="202">
        <v>0</v>
      </c>
      <c r="N80" s="202">
        <v>1.1000000000000001</v>
      </c>
      <c r="O80" s="202">
        <v>0.88</v>
      </c>
      <c r="P80" s="202">
        <v>2.4900000000000002</v>
      </c>
      <c r="Q80" s="202">
        <v>0.19</v>
      </c>
      <c r="R80" s="202">
        <v>0.39</v>
      </c>
      <c r="S80" s="202">
        <v>0</v>
      </c>
      <c r="T80" s="202">
        <v>0</v>
      </c>
      <c r="U80" s="202">
        <v>0</v>
      </c>
      <c r="V80" s="202">
        <v>0.19</v>
      </c>
      <c r="W80" s="202">
        <v>0.42</v>
      </c>
      <c r="X80" s="202">
        <v>1.36</v>
      </c>
      <c r="Y80" s="202">
        <v>0</v>
      </c>
      <c r="Z80" s="202">
        <v>2.34</v>
      </c>
      <c r="AA80" s="202">
        <v>0.83</v>
      </c>
      <c r="AB80" s="202">
        <v>0</v>
      </c>
      <c r="AC80" s="202">
        <v>10.41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225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17.649999999999999</v>
      </c>
      <c r="H81" s="202">
        <v>0</v>
      </c>
      <c r="I81" s="202">
        <v>5.57</v>
      </c>
      <c r="J81" s="202">
        <v>16.7</v>
      </c>
      <c r="K81" s="202">
        <v>2.96</v>
      </c>
      <c r="L81" s="202">
        <v>2.33</v>
      </c>
      <c r="M81" s="202">
        <v>0</v>
      </c>
      <c r="N81" s="202">
        <v>1.1000000000000001</v>
      </c>
      <c r="O81" s="202">
        <v>0.88</v>
      </c>
      <c r="P81" s="202">
        <v>2.4900000000000002</v>
      </c>
      <c r="Q81" s="202">
        <v>0.19</v>
      </c>
      <c r="R81" s="202">
        <v>0.39</v>
      </c>
      <c r="S81" s="202">
        <v>0</v>
      </c>
      <c r="T81" s="202">
        <v>0</v>
      </c>
      <c r="U81" s="202">
        <v>0</v>
      </c>
      <c r="V81" s="202">
        <v>0.19</v>
      </c>
      <c r="W81" s="202">
        <v>0.4</v>
      </c>
      <c r="X81" s="202">
        <v>1.36</v>
      </c>
      <c r="Y81" s="202">
        <v>0</v>
      </c>
      <c r="Z81" s="202">
        <v>2.34</v>
      </c>
      <c r="AA81" s="202">
        <v>0.83</v>
      </c>
      <c r="AB81" s="202">
        <v>0</v>
      </c>
      <c r="AC81" s="202">
        <v>10.41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-50</v>
      </c>
      <c r="AL81" s="202">
        <v>0</v>
      </c>
      <c r="AM81" s="202">
        <v>0</v>
      </c>
      <c r="AN81" s="202">
        <v>0</v>
      </c>
      <c r="AO81" s="202">
        <v>225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17.649999999999999</v>
      </c>
      <c r="H82" s="202">
        <v>0</v>
      </c>
      <c r="I82" s="202">
        <v>5.57</v>
      </c>
      <c r="J82" s="202">
        <v>16.7</v>
      </c>
      <c r="K82" s="202">
        <v>2.96</v>
      </c>
      <c r="L82" s="202">
        <v>2.33</v>
      </c>
      <c r="M82" s="202">
        <v>0</v>
      </c>
      <c r="N82" s="202">
        <v>1.1000000000000001</v>
      </c>
      <c r="O82" s="202">
        <v>0.88</v>
      </c>
      <c r="P82" s="202">
        <v>2.4900000000000002</v>
      </c>
      <c r="Q82" s="202">
        <v>0.19</v>
      </c>
      <c r="R82" s="202">
        <v>0.39</v>
      </c>
      <c r="S82" s="202">
        <v>0</v>
      </c>
      <c r="T82" s="202">
        <v>0</v>
      </c>
      <c r="U82" s="202">
        <v>0</v>
      </c>
      <c r="V82" s="202">
        <v>0.19</v>
      </c>
      <c r="W82" s="202">
        <v>0.4</v>
      </c>
      <c r="X82" s="202">
        <v>1.36</v>
      </c>
      <c r="Y82" s="202">
        <v>0</v>
      </c>
      <c r="Z82" s="202">
        <v>2.34</v>
      </c>
      <c r="AA82" s="202">
        <v>0.83</v>
      </c>
      <c r="AB82" s="202">
        <v>0</v>
      </c>
      <c r="AC82" s="202">
        <v>10.41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-50</v>
      </c>
      <c r="AL82" s="202">
        <v>0</v>
      </c>
      <c r="AM82" s="202">
        <v>0</v>
      </c>
      <c r="AN82" s="202">
        <v>0</v>
      </c>
      <c r="AO82" s="202">
        <v>225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17.649999999999999</v>
      </c>
      <c r="H83" s="202">
        <v>0</v>
      </c>
      <c r="I83" s="202">
        <v>5.57</v>
      </c>
      <c r="J83" s="202">
        <v>16.7</v>
      </c>
      <c r="K83" s="202">
        <v>2.96</v>
      </c>
      <c r="L83" s="202">
        <v>2.33</v>
      </c>
      <c r="M83" s="202">
        <v>0</v>
      </c>
      <c r="N83" s="202">
        <v>1.1000000000000001</v>
      </c>
      <c r="O83" s="202">
        <v>0.88</v>
      </c>
      <c r="P83" s="202">
        <v>2.4900000000000002</v>
      </c>
      <c r="Q83" s="202">
        <v>0.19</v>
      </c>
      <c r="R83" s="202">
        <v>0.39</v>
      </c>
      <c r="S83" s="202">
        <v>0</v>
      </c>
      <c r="T83" s="202">
        <v>0</v>
      </c>
      <c r="U83" s="202">
        <v>0</v>
      </c>
      <c r="V83" s="202">
        <v>0.19</v>
      </c>
      <c r="W83" s="202">
        <v>0.41</v>
      </c>
      <c r="X83" s="202">
        <v>1.36</v>
      </c>
      <c r="Y83" s="202">
        <v>0</v>
      </c>
      <c r="Z83" s="202">
        <v>2.34</v>
      </c>
      <c r="AA83" s="202">
        <v>0.83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-50</v>
      </c>
      <c r="AL83" s="202">
        <v>0</v>
      </c>
      <c r="AM83" s="202">
        <v>0</v>
      </c>
      <c r="AN83" s="202">
        <v>0</v>
      </c>
      <c r="AO83" s="202">
        <v>225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17.649999999999999</v>
      </c>
      <c r="H84" s="202">
        <v>0</v>
      </c>
      <c r="I84" s="202">
        <v>5.57</v>
      </c>
      <c r="J84" s="202">
        <v>16.7</v>
      </c>
      <c r="K84" s="202">
        <v>2.96</v>
      </c>
      <c r="L84" s="202">
        <v>2.33</v>
      </c>
      <c r="M84" s="202">
        <v>0</v>
      </c>
      <c r="N84" s="202">
        <v>1.1000000000000001</v>
      </c>
      <c r="O84" s="202">
        <v>0.88</v>
      </c>
      <c r="P84" s="202">
        <v>2.4900000000000002</v>
      </c>
      <c r="Q84" s="202">
        <v>0.19</v>
      </c>
      <c r="R84" s="202">
        <v>0.39</v>
      </c>
      <c r="S84" s="202">
        <v>0</v>
      </c>
      <c r="T84" s="202">
        <v>0</v>
      </c>
      <c r="U84" s="202">
        <v>0</v>
      </c>
      <c r="V84" s="202">
        <v>0.19</v>
      </c>
      <c r="W84" s="202">
        <v>0.41</v>
      </c>
      <c r="X84" s="202">
        <v>1.36</v>
      </c>
      <c r="Y84" s="202">
        <v>0</v>
      </c>
      <c r="Z84" s="202">
        <v>2.34</v>
      </c>
      <c r="AA84" s="202">
        <v>0.83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-50</v>
      </c>
      <c r="AL84" s="202">
        <v>0</v>
      </c>
      <c r="AM84" s="202">
        <v>0</v>
      </c>
      <c r="AN84" s="202">
        <v>0</v>
      </c>
      <c r="AO84" s="202">
        <v>225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17.649999999999999</v>
      </c>
      <c r="H85" s="202">
        <v>0</v>
      </c>
      <c r="I85" s="202">
        <v>5.57</v>
      </c>
      <c r="J85" s="202">
        <v>16.7</v>
      </c>
      <c r="K85" s="202">
        <v>2.96</v>
      </c>
      <c r="L85" s="202">
        <v>2.33</v>
      </c>
      <c r="M85" s="202">
        <v>0</v>
      </c>
      <c r="N85" s="202">
        <v>1.1000000000000001</v>
      </c>
      <c r="O85" s="202">
        <v>0.88</v>
      </c>
      <c r="P85" s="202">
        <v>2.4900000000000002</v>
      </c>
      <c r="Q85" s="202">
        <v>0.19</v>
      </c>
      <c r="R85" s="202">
        <v>0.39</v>
      </c>
      <c r="S85" s="202">
        <v>0</v>
      </c>
      <c r="T85" s="202">
        <v>0</v>
      </c>
      <c r="U85" s="202">
        <v>0</v>
      </c>
      <c r="V85" s="202">
        <v>0.19</v>
      </c>
      <c r="W85" s="202">
        <v>0.41</v>
      </c>
      <c r="X85" s="202">
        <v>1.36</v>
      </c>
      <c r="Y85" s="202">
        <v>0</v>
      </c>
      <c r="Z85" s="202">
        <v>2.34</v>
      </c>
      <c r="AA85" s="202">
        <v>0.83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-25</v>
      </c>
      <c r="AL85" s="202">
        <v>0</v>
      </c>
      <c r="AM85" s="202">
        <v>0</v>
      </c>
      <c r="AN85" s="202">
        <v>0</v>
      </c>
      <c r="AO85" s="202">
        <v>225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17.649999999999999</v>
      </c>
      <c r="H86" s="202">
        <v>0</v>
      </c>
      <c r="I86" s="202">
        <v>5.57</v>
      </c>
      <c r="J86" s="202">
        <v>16.7</v>
      </c>
      <c r="K86" s="202">
        <v>2.96</v>
      </c>
      <c r="L86" s="202">
        <v>2.33</v>
      </c>
      <c r="M86" s="202">
        <v>0</v>
      </c>
      <c r="N86" s="202">
        <v>1.1000000000000001</v>
      </c>
      <c r="O86" s="202">
        <v>0.88</v>
      </c>
      <c r="P86" s="202">
        <v>2.4900000000000002</v>
      </c>
      <c r="Q86" s="202">
        <v>0.19</v>
      </c>
      <c r="R86" s="202">
        <v>0.39</v>
      </c>
      <c r="S86" s="202">
        <v>0</v>
      </c>
      <c r="T86" s="202">
        <v>0</v>
      </c>
      <c r="U86" s="202">
        <v>0</v>
      </c>
      <c r="V86" s="202">
        <v>0.19</v>
      </c>
      <c r="W86" s="202">
        <v>0.41</v>
      </c>
      <c r="X86" s="202">
        <v>1.36</v>
      </c>
      <c r="Y86" s="202">
        <v>0</v>
      </c>
      <c r="Z86" s="202">
        <v>2.34</v>
      </c>
      <c r="AA86" s="202">
        <v>0.83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-25</v>
      </c>
      <c r="AL86" s="202">
        <v>0</v>
      </c>
      <c r="AM86" s="202">
        <v>0</v>
      </c>
      <c r="AN86" s="202">
        <v>0</v>
      </c>
      <c r="AO86" s="202">
        <v>225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17.649999999999999</v>
      </c>
      <c r="H87" s="202">
        <v>0</v>
      </c>
      <c r="I87" s="202">
        <v>5.57</v>
      </c>
      <c r="J87" s="202">
        <v>16.7</v>
      </c>
      <c r="K87" s="202">
        <v>2.96</v>
      </c>
      <c r="L87" s="202">
        <v>2.33</v>
      </c>
      <c r="M87" s="202">
        <v>0</v>
      </c>
      <c r="N87" s="202">
        <v>1.1000000000000001</v>
      </c>
      <c r="O87" s="202">
        <v>0.88</v>
      </c>
      <c r="P87" s="202">
        <v>2.4900000000000002</v>
      </c>
      <c r="Q87" s="202">
        <v>0.19</v>
      </c>
      <c r="R87" s="202">
        <v>0.39</v>
      </c>
      <c r="S87" s="202">
        <v>0</v>
      </c>
      <c r="T87" s="202">
        <v>0</v>
      </c>
      <c r="U87" s="202">
        <v>0</v>
      </c>
      <c r="V87" s="202">
        <v>0.19</v>
      </c>
      <c r="W87" s="202">
        <v>0.41</v>
      </c>
      <c r="X87" s="202">
        <v>1.36</v>
      </c>
      <c r="Y87" s="202">
        <v>0</v>
      </c>
      <c r="Z87" s="202">
        <v>2.34</v>
      </c>
      <c r="AA87" s="202">
        <v>0.83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-20</v>
      </c>
      <c r="AL87" s="202">
        <v>0</v>
      </c>
      <c r="AM87" s="202">
        <v>0</v>
      </c>
      <c r="AN87" s="202">
        <v>0</v>
      </c>
      <c r="AO87" s="202">
        <v>225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17.649999999999999</v>
      </c>
      <c r="H88" s="202">
        <v>0</v>
      </c>
      <c r="I88" s="202">
        <v>5.57</v>
      </c>
      <c r="J88" s="202">
        <v>16.7</v>
      </c>
      <c r="K88" s="202">
        <v>2.96</v>
      </c>
      <c r="L88" s="202">
        <v>2.33</v>
      </c>
      <c r="M88" s="202">
        <v>0</v>
      </c>
      <c r="N88" s="202">
        <v>1.1000000000000001</v>
      </c>
      <c r="O88" s="202">
        <v>0.88</v>
      </c>
      <c r="P88" s="202">
        <v>2.4900000000000002</v>
      </c>
      <c r="Q88" s="202">
        <v>0.19</v>
      </c>
      <c r="R88" s="202">
        <v>0.39</v>
      </c>
      <c r="S88" s="202">
        <v>0</v>
      </c>
      <c r="T88" s="202">
        <v>0</v>
      </c>
      <c r="U88" s="202">
        <v>0</v>
      </c>
      <c r="V88" s="202">
        <v>0.19</v>
      </c>
      <c r="W88" s="202">
        <v>0.41</v>
      </c>
      <c r="X88" s="202">
        <v>1.36</v>
      </c>
      <c r="Y88" s="202">
        <v>0</v>
      </c>
      <c r="Z88" s="202">
        <v>2.34</v>
      </c>
      <c r="AA88" s="202">
        <v>0.83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-30</v>
      </c>
      <c r="AL88" s="202">
        <v>0</v>
      </c>
      <c r="AM88" s="202">
        <v>0</v>
      </c>
      <c r="AN88" s="202">
        <v>0</v>
      </c>
      <c r="AO88" s="202">
        <v>225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17.649999999999999</v>
      </c>
      <c r="H89" s="202">
        <v>0</v>
      </c>
      <c r="I89" s="202">
        <v>5.57</v>
      </c>
      <c r="J89" s="202">
        <v>16.7</v>
      </c>
      <c r="K89" s="202">
        <v>2.96</v>
      </c>
      <c r="L89" s="202">
        <v>2.33</v>
      </c>
      <c r="M89" s="202">
        <v>0</v>
      </c>
      <c r="N89" s="202">
        <v>1.1000000000000001</v>
      </c>
      <c r="O89" s="202">
        <v>0.88</v>
      </c>
      <c r="P89" s="202">
        <v>2.4900000000000002</v>
      </c>
      <c r="Q89" s="202">
        <v>0.19</v>
      </c>
      <c r="R89" s="202">
        <v>0.39</v>
      </c>
      <c r="S89" s="202">
        <v>0</v>
      </c>
      <c r="T89" s="202">
        <v>0</v>
      </c>
      <c r="U89" s="202">
        <v>0</v>
      </c>
      <c r="V89" s="202">
        <v>0.19</v>
      </c>
      <c r="W89" s="202">
        <v>0.41</v>
      </c>
      <c r="X89" s="202">
        <v>1.36</v>
      </c>
      <c r="Y89" s="202">
        <v>0</v>
      </c>
      <c r="Z89" s="202">
        <v>2.34</v>
      </c>
      <c r="AA89" s="202">
        <v>0.83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-15</v>
      </c>
      <c r="AL89" s="202">
        <v>0</v>
      </c>
      <c r="AM89" s="202">
        <v>0</v>
      </c>
      <c r="AN89" s="202">
        <v>0</v>
      </c>
      <c r="AO89" s="202">
        <v>225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17.649999999999999</v>
      </c>
      <c r="H90" s="202">
        <v>0</v>
      </c>
      <c r="I90" s="202">
        <v>5.57</v>
      </c>
      <c r="J90" s="202">
        <v>16.7</v>
      </c>
      <c r="K90" s="202">
        <v>2.96</v>
      </c>
      <c r="L90" s="202">
        <v>2.33</v>
      </c>
      <c r="M90" s="202">
        <v>0</v>
      </c>
      <c r="N90" s="202">
        <v>1.1000000000000001</v>
      </c>
      <c r="O90" s="202">
        <v>0.88</v>
      </c>
      <c r="P90" s="202">
        <v>2.4900000000000002</v>
      </c>
      <c r="Q90" s="202">
        <v>0.19</v>
      </c>
      <c r="R90" s="202">
        <v>0.39</v>
      </c>
      <c r="S90" s="202">
        <v>0</v>
      </c>
      <c r="T90" s="202">
        <v>0</v>
      </c>
      <c r="U90" s="202">
        <v>0</v>
      </c>
      <c r="V90" s="202">
        <v>0.19</v>
      </c>
      <c r="W90" s="202">
        <v>0.41</v>
      </c>
      <c r="X90" s="202">
        <v>1.36</v>
      </c>
      <c r="Y90" s="202">
        <v>0</v>
      </c>
      <c r="Z90" s="202">
        <v>2.34</v>
      </c>
      <c r="AA90" s="202">
        <v>0.83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-15</v>
      </c>
      <c r="AL90" s="202">
        <v>0</v>
      </c>
      <c r="AM90" s="202">
        <v>0</v>
      </c>
      <c r="AN90" s="202">
        <v>0</v>
      </c>
      <c r="AO90" s="202">
        <v>225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17.649999999999999</v>
      </c>
      <c r="H91" s="202">
        <v>0</v>
      </c>
      <c r="I91" s="202">
        <v>5.57</v>
      </c>
      <c r="J91" s="202">
        <v>16.7</v>
      </c>
      <c r="K91" s="202">
        <v>2.96</v>
      </c>
      <c r="L91" s="202">
        <v>2.33</v>
      </c>
      <c r="M91" s="202">
        <v>0</v>
      </c>
      <c r="N91" s="202">
        <v>1.1000000000000001</v>
      </c>
      <c r="O91" s="202">
        <v>0.88</v>
      </c>
      <c r="P91" s="202">
        <v>2.4900000000000002</v>
      </c>
      <c r="Q91" s="202">
        <v>0.19</v>
      </c>
      <c r="R91" s="202">
        <v>0.39</v>
      </c>
      <c r="S91" s="202">
        <v>0</v>
      </c>
      <c r="T91" s="202">
        <v>0</v>
      </c>
      <c r="U91" s="202">
        <v>0</v>
      </c>
      <c r="V91" s="202">
        <v>0.19</v>
      </c>
      <c r="W91" s="202">
        <v>0.41</v>
      </c>
      <c r="X91" s="202">
        <v>1.36</v>
      </c>
      <c r="Y91" s="202">
        <v>0</v>
      </c>
      <c r="Z91" s="202">
        <v>2.34</v>
      </c>
      <c r="AA91" s="202">
        <v>0.83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225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17.649999999999999</v>
      </c>
      <c r="H92" s="202">
        <v>0</v>
      </c>
      <c r="I92" s="202">
        <v>5.57</v>
      </c>
      <c r="J92" s="202">
        <v>16.7</v>
      </c>
      <c r="K92" s="202">
        <v>2.96</v>
      </c>
      <c r="L92" s="202">
        <v>2.33</v>
      </c>
      <c r="M92" s="202">
        <v>0</v>
      </c>
      <c r="N92" s="202">
        <v>1.1000000000000001</v>
      </c>
      <c r="O92" s="202">
        <v>0.88</v>
      </c>
      <c r="P92" s="202">
        <v>2.4900000000000002</v>
      </c>
      <c r="Q92" s="202">
        <v>0.19</v>
      </c>
      <c r="R92" s="202">
        <v>0.39</v>
      </c>
      <c r="S92" s="202">
        <v>0</v>
      </c>
      <c r="T92" s="202">
        <v>0</v>
      </c>
      <c r="U92" s="202">
        <v>0</v>
      </c>
      <c r="V92" s="202">
        <v>0.19</v>
      </c>
      <c r="W92" s="202">
        <v>0.41</v>
      </c>
      <c r="X92" s="202">
        <v>1.36</v>
      </c>
      <c r="Y92" s="202">
        <v>0</v>
      </c>
      <c r="Z92" s="202">
        <v>2.34</v>
      </c>
      <c r="AA92" s="202">
        <v>0.83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225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17.649999999999999</v>
      </c>
      <c r="H93" s="202">
        <v>0</v>
      </c>
      <c r="I93" s="202">
        <v>5.57</v>
      </c>
      <c r="J93" s="202">
        <v>16.7</v>
      </c>
      <c r="K93" s="202">
        <v>2.96</v>
      </c>
      <c r="L93" s="202">
        <v>2.33</v>
      </c>
      <c r="M93" s="202">
        <v>0</v>
      </c>
      <c r="N93" s="202">
        <v>1.1000000000000001</v>
      </c>
      <c r="O93" s="202">
        <v>0.88</v>
      </c>
      <c r="P93" s="202">
        <v>2.4900000000000002</v>
      </c>
      <c r="Q93" s="202">
        <v>0.19</v>
      </c>
      <c r="R93" s="202">
        <v>0.39</v>
      </c>
      <c r="S93" s="202">
        <v>0</v>
      </c>
      <c r="T93" s="202">
        <v>0</v>
      </c>
      <c r="U93" s="202">
        <v>0</v>
      </c>
      <c r="V93" s="202">
        <v>0.19</v>
      </c>
      <c r="W93" s="202">
        <v>0.41</v>
      </c>
      <c r="X93" s="202">
        <v>1.36</v>
      </c>
      <c r="Y93" s="202">
        <v>0</v>
      </c>
      <c r="Z93" s="202">
        <v>2.34</v>
      </c>
      <c r="AA93" s="202">
        <v>0.83</v>
      </c>
      <c r="AB93" s="202">
        <v>0</v>
      </c>
      <c r="AC93" s="202">
        <v>10.039999999999999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-25</v>
      </c>
      <c r="AL93" s="202">
        <v>0</v>
      </c>
      <c r="AM93" s="202">
        <v>0</v>
      </c>
      <c r="AN93" s="202">
        <v>0</v>
      </c>
      <c r="AO93" s="202">
        <v>225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17.649999999999999</v>
      </c>
      <c r="H94" s="202">
        <v>0</v>
      </c>
      <c r="I94" s="202">
        <v>5.57</v>
      </c>
      <c r="J94" s="202">
        <v>16.7</v>
      </c>
      <c r="K94" s="202">
        <v>2.96</v>
      </c>
      <c r="L94" s="202">
        <v>2.33</v>
      </c>
      <c r="M94" s="202">
        <v>0</v>
      </c>
      <c r="N94" s="202">
        <v>1.1000000000000001</v>
      </c>
      <c r="O94" s="202">
        <v>0.88</v>
      </c>
      <c r="P94" s="202">
        <v>2.4900000000000002</v>
      </c>
      <c r="Q94" s="202">
        <v>0.19</v>
      </c>
      <c r="R94" s="202">
        <v>0.39</v>
      </c>
      <c r="S94" s="202">
        <v>0</v>
      </c>
      <c r="T94" s="202">
        <v>0</v>
      </c>
      <c r="U94" s="202">
        <v>0</v>
      </c>
      <c r="V94" s="202">
        <v>0.19</v>
      </c>
      <c r="W94" s="202">
        <v>0.41</v>
      </c>
      <c r="X94" s="202">
        <v>1.36</v>
      </c>
      <c r="Y94" s="202">
        <v>0</v>
      </c>
      <c r="Z94" s="202">
        <v>2.34</v>
      </c>
      <c r="AA94" s="202">
        <v>0.83</v>
      </c>
      <c r="AB94" s="202">
        <v>0</v>
      </c>
      <c r="AC94" s="202">
        <v>10.039999999999999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-25</v>
      </c>
      <c r="AL94" s="202">
        <v>0</v>
      </c>
      <c r="AM94" s="202">
        <v>0</v>
      </c>
      <c r="AN94" s="202">
        <v>0</v>
      </c>
      <c r="AO94" s="202">
        <v>225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17.649999999999999</v>
      </c>
      <c r="H95" s="202">
        <v>0</v>
      </c>
      <c r="I95" s="202">
        <v>5.57</v>
      </c>
      <c r="J95" s="202">
        <v>16.7</v>
      </c>
      <c r="K95" s="202">
        <v>2.96</v>
      </c>
      <c r="L95" s="202">
        <v>2.33</v>
      </c>
      <c r="M95" s="202">
        <v>0</v>
      </c>
      <c r="N95" s="202">
        <v>1.1000000000000001</v>
      </c>
      <c r="O95" s="202">
        <v>0.88</v>
      </c>
      <c r="P95" s="202">
        <v>2.4900000000000002</v>
      </c>
      <c r="Q95" s="202">
        <v>0.19</v>
      </c>
      <c r="R95" s="202">
        <v>0.39</v>
      </c>
      <c r="S95" s="202">
        <v>0</v>
      </c>
      <c r="T95" s="202">
        <v>0</v>
      </c>
      <c r="U95" s="202">
        <v>0</v>
      </c>
      <c r="V95" s="202">
        <v>0.19</v>
      </c>
      <c r="W95" s="202">
        <v>0.41</v>
      </c>
      <c r="X95" s="202">
        <v>1.36</v>
      </c>
      <c r="Y95" s="202">
        <v>0</v>
      </c>
      <c r="Z95" s="202">
        <v>2.34</v>
      </c>
      <c r="AA95" s="202">
        <v>0.83</v>
      </c>
      <c r="AB95" s="202">
        <v>0</v>
      </c>
      <c r="AC95" s="202">
        <v>10.039999999999999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-30</v>
      </c>
      <c r="AL95" s="202">
        <v>0</v>
      </c>
      <c r="AM95" s="202">
        <v>0</v>
      </c>
      <c r="AN95" s="202">
        <v>0</v>
      </c>
      <c r="AO95" s="202">
        <v>225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17.649999999999999</v>
      </c>
      <c r="H96" s="202">
        <v>0</v>
      </c>
      <c r="I96" s="202">
        <v>5.57</v>
      </c>
      <c r="J96" s="202">
        <v>16.7</v>
      </c>
      <c r="K96" s="202">
        <v>2.96</v>
      </c>
      <c r="L96" s="202">
        <v>2.33</v>
      </c>
      <c r="M96" s="202">
        <v>0</v>
      </c>
      <c r="N96" s="202">
        <v>1.1000000000000001</v>
      </c>
      <c r="O96" s="202">
        <v>0.88</v>
      </c>
      <c r="P96" s="202">
        <v>2.4900000000000002</v>
      </c>
      <c r="Q96" s="202">
        <v>0.19</v>
      </c>
      <c r="R96" s="202">
        <v>0.39</v>
      </c>
      <c r="S96" s="202">
        <v>0</v>
      </c>
      <c r="T96" s="202">
        <v>0</v>
      </c>
      <c r="U96" s="202">
        <v>0</v>
      </c>
      <c r="V96" s="202">
        <v>0.19</v>
      </c>
      <c r="W96" s="202">
        <v>0.41</v>
      </c>
      <c r="X96" s="202">
        <v>1.36</v>
      </c>
      <c r="Y96" s="202">
        <v>0</v>
      </c>
      <c r="Z96" s="202">
        <v>2.34</v>
      </c>
      <c r="AA96" s="202">
        <v>0.83</v>
      </c>
      <c r="AB96" s="202">
        <v>0</v>
      </c>
      <c r="AC96" s="202">
        <v>10.039999999999999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-30</v>
      </c>
      <c r="AL96" s="202">
        <v>0</v>
      </c>
      <c r="AM96" s="202">
        <v>0</v>
      </c>
      <c r="AN96" s="202">
        <v>0</v>
      </c>
      <c r="AO96" s="202">
        <v>225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17.649999999999999</v>
      </c>
      <c r="H97" s="202">
        <v>0</v>
      </c>
      <c r="I97" s="202">
        <v>5.57</v>
      </c>
      <c r="J97" s="202">
        <v>16.7</v>
      </c>
      <c r="K97" s="202">
        <v>2.96</v>
      </c>
      <c r="L97" s="202">
        <v>2.33</v>
      </c>
      <c r="M97" s="202">
        <v>0</v>
      </c>
      <c r="N97" s="202">
        <v>1.1000000000000001</v>
      </c>
      <c r="O97" s="202">
        <v>0.88</v>
      </c>
      <c r="P97" s="202">
        <v>2.4900000000000002</v>
      </c>
      <c r="Q97" s="202">
        <v>0.19</v>
      </c>
      <c r="R97" s="202">
        <v>0.39</v>
      </c>
      <c r="S97" s="202">
        <v>0</v>
      </c>
      <c r="T97" s="202">
        <v>0</v>
      </c>
      <c r="U97" s="202">
        <v>0</v>
      </c>
      <c r="V97" s="202">
        <v>0.19</v>
      </c>
      <c r="W97" s="202">
        <v>0.41</v>
      </c>
      <c r="X97" s="202">
        <v>1.36</v>
      </c>
      <c r="Y97" s="202">
        <v>0</v>
      </c>
      <c r="Z97" s="202">
        <v>2.34</v>
      </c>
      <c r="AA97" s="202">
        <v>0.83</v>
      </c>
      <c r="AB97" s="202">
        <v>0</v>
      </c>
      <c r="AC97" s="202">
        <v>10.039999999999999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-30</v>
      </c>
      <c r="AL97" s="202">
        <v>0</v>
      </c>
      <c r="AM97" s="202">
        <v>0</v>
      </c>
      <c r="AN97" s="202">
        <v>0</v>
      </c>
      <c r="AO97" s="202">
        <v>225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17.649999999999999</v>
      </c>
      <c r="H98" s="202">
        <v>0</v>
      </c>
      <c r="I98" s="202">
        <v>5.57</v>
      </c>
      <c r="J98" s="202">
        <v>16.7</v>
      </c>
      <c r="K98" s="202">
        <v>2.96</v>
      </c>
      <c r="L98" s="202">
        <v>2.33</v>
      </c>
      <c r="M98" s="202">
        <v>0</v>
      </c>
      <c r="N98" s="202">
        <v>1.1000000000000001</v>
      </c>
      <c r="O98" s="202">
        <v>0.88</v>
      </c>
      <c r="P98" s="202">
        <v>2.4900000000000002</v>
      </c>
      <c r="Q98" s="202">
        <v>0.19</v>
      </c>
      <c r="R98" s="202">
        <v>0.39</v>
      </c>
      <c r="S98" s="202">
        <v>0</v>
      </c>
      <c r="T98" s="202">
        <v>0</v>
      </c>
      <c r="U98" s="202">
        <v>0</v>
      </c>
      <c r="V98" s="202">
        <v>0.19</v>
      </c>
      <c r="W98" s="202">
        <v>0.41</v>
      </c>
      <c r="X98" s="202">
        <v>1.36</v>
      </c>
      <c r="Y98" s="202">
        <v>0</v>
      </c>
      <c r="Z98" s="202">
        <v>2.34</v>
      </c>
      <c r="AA98" s="202">
        <v>0.83</v>
      </c>
      <c r="AB98" s="202">
        <v>0</v>
      </c>
      <c r="AC98" s="202">
        <v>10.039999999999999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-30</v>
      </c>
      <c r="AL98" s="202">
        <v>0</v>
      </c>
      <c r="AM98" s="202">
        <v>0</v>
      </c>
      <c r="AN98" s="202">
        <v>0</v>
      </c>
      <c r="AO98" s="202">
        <v>225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0.31800500000000037</v>
      </c>
      <c r="L99">
        <f t="shared" si="0"/>
        <v>0.19843750000000041</v>
      </c>
      <c r="M99">
        <f t="shared" si="0"/>
        <v>0</v>
      </c>
      <c r="N99">
        <f t="shared" si="0"/>
        <v>2.651249999999996E-2</v>
      </c>
      <c r="O99">
        <f t="shared" si="0"/>
        <v>2.1119999999999993E-2</v>
      </c>
      <c r="P99">
        <f t="shared" si="0"/>
        <v>5.9760000000000077E-2</v>
      </c>
      <c r="Q99">
        <f t="shared" si="0"/>
        <v>1.128999999999997E-2</v>
      </c>
      <c r="R99">
        <f t="shared" si="0"/>
        <v>2.3370000000000016E-2</v>
      </c>
      <c r="S99">
        <f t="shared" si="0"/>
        <v>0</v>
      </c>
      <c r="T99">
        <f t="shared" si="0"/>
        <v>0</v>
      </c>
      <c r="U99">
        <f t="shared" si="0"/>
        <v>0.13131999999999985</v>
      </c>
      <c r="V99">
        <f t="shared" si="0"/>
        <v>7.9100000000000194E-3</v>
      </c>
      <c r="W99">
        <f t="shared" si="0"/>
        <v>1.5205000000000003E-2</v>
      </c>
      <c r="X99">
        <f t="shared" si="0"/>
        <v>3.2954999999999998E-2</v>
      </c>
      <c r="Y99">
        <f t="shared" si="0"/>
        <v>0</v>
      </c>
      <c r="Z99">
        <f t="shared" si="0"/>
        <v>0.11606749999999992</v>
      </c>
      <c r="AA99">
        <f t="shared" si="0"/>
        <v>4.0940000000000136E-2</v>
      </c>
      <c r="AB99">
        <f t="shared" si="0"/>
        <v>0</v>
      </c>
      <c r="AC99">
        <f t="shared" si="0"/>
        <v>0.24786250000000021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-0.45289499999999955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5.3797499999999996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23.26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23.26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23.26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23.26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23.26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23.26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23.26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23.26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23.26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23.26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23.26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23.26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23.26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23.26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23.26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23.26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23.26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23.26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23.26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23.26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23.26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23.26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23.26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23.26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23.26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23.26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23.26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23.26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23.26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23.26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23.26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23.26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23.26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23.26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23.26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23.26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22.57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22.57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22.57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22.57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22.57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22.57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22.57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22.57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22.57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22.57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22.57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22.57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21.89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21.89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21.89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21.89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21.89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21.89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21.89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21.89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21.89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21.89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21.89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21.89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21.89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21.89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21.89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21.89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21.89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21.89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21.89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21.89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21.89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21.89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21.89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21.89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22.8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22.8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22.8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22.8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22.8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22.8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22.8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22.8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22.8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22.8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22.8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22.8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22.8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22.8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22.8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22.8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22.8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22.8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22.8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22.8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22.8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22.8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22.8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22.8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0.54519000000000062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93.02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93.02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93.02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93.02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93.02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93.02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93.02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93.02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93.02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93.02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17.350000000000001</v>
      </c>
      <c r="AL13" s="202">
        <v>0</v>
      </c>
      <c r="AM13" s="202">
        <v>0</v>
      </c>
      <c r="AN13" s="202">
        <v>0</v>
      </c>
      <c r="AO13" s="202">
        <v>93.02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17.350000000000001</v>
      </c>
      <c r="AL14" s="202">
        <v>0</v>
      </c>
      <c r="AM14" s="202">
        <v>0</v>
      </c>
      <c r="AN14" s="202">
        <v>0</v>
      </c>
      <c r="AO14" s="202">
        <v>93.02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17.350000000000001</v>
      </c>
      <c r="AL15" s="202">
        <v>0</v>
      </c>
      <c r="AM15" s="202">
        <v>0</v>
      </c>
      <c r="AN15" s="202">
        <v>0</v>
      </c>
      <c r="AO15" s="202">
        <v>93.02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17.350000000000001</v>
      </c>
      <c r="AL16" s="202">
        <v>0</v>
      </c>
      <c r="AM16" s="202">
        <v>0</v>
      </c>
      <c r="AN16" s="202">
        <v>0</v>
      </c>
      <c r="AO16" s="202">
        <v>93.02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17.350000000000001</v>
      </c>
      <c r="AL17" s="202">
        <v>0</v>
      </c>
      <c r="AM17" s="202">
        <v>0</v>
      </c>
      <c r="AN17" s="202">
        <v>0</v>
      </c>
      <c r="AO17" s="202">
        <v>93.02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17.350000000000001</v>
      </c>
      <c r="AL18" s="202">
        <v>0</v>
      </c>
      <c r="AM18" s="202">
        <v>0</v>
      </c>
      <c r="AN18" s="202">
        <v>0</v>
      </c>
      <c r="AO18" s="202">
        <v>93.02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17.350000000000001</v>
      </c>
      <c r="AL19" s="202">
        <v>0</v>
      </c>
      <c r="AM19" s="202">
        <v>0</v>
      </c>
      <c r="AN19" s="202">
        <v>0</v>
      </c>
      <c r="AO19" s="202">
        <v>93.02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17.350000000000001</v>
      </c>
      <c r="AL20" s="202">
        <v>0</v>
      </c>
      <c r="AM20" s="202">
        <v>0</v>
      </c>
      <c r="AN20" s="202">
        <v>0</v>
      </c>
      <c r="AO20" s="202">
        <v>93.02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17.350000000000001</v>
      </c>
      <c r="AL21" s="202">
        <v>0</v>
      </c>
      <c r="AM21" s="202">
        <v>0</v>
      </c>
      <c r="AN21" s="202">
        <v>0</v>
      </c>
      <c r="AO21" s="202">
        <v>93.02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17.350000000000001</v>
      </c>
      <c r="AL22" s="202">
        <v>0</v>
      </c>
      <c r="AM22" s="202">
        <v>0</v>
      </c>
      <c r="AN22" s="202">
        <v>0</v>
      </c>
      <c r="AO22" s="202">
        <v>93.02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17.350000000000001</v>
      </c>
      <c r="AL23" s="202">
        <v>0</v>
      </c>
      <c r="AM23" s="202">
        <v>0</v>
      </c>
      <c r="AN23" s="202">
        <v>0</v>
      </c>
      <c r="AO23" s="202">
        <v>93.02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17.350000000000001</v>
      </c>
      <c r="AL24" s="202">
        <v>0</v>
      </c>
      <c r="AM24" s="202">
        <v>0</v>
      </c>
      <c r="AN24" s="202">
        <v>0</v>
      </c>
      <c r="AO24" s="202">
        <v>93.02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17.350000000000001</v>
      </c>
      <c r="AL25" s="202">
        <v>0</v>
      </c>
      <c r="AM25" s="202">
        <v>0</v>
      </c>
      <c r="AN25" s="202">
        <v>0</v>
      </c>
      <c r="AO25" s="202">
        <v>93.02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17.350000000000001</v>
      </c>
      <c r="AL26" s="202">
        <v>0</v>
      </c>
      <c r="AM26" s="202">
        <v>0</v>
      </c>
      <c r="AN26" s="202">
        <v>0</v>
      </c>
      <c r="AO26" s="202">
        <v>93.02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13.47</v>
      </c>
      <c r="AL27" s="202">
        <v>0</v>
      </c>
      <c r="AM27" s="202">
        <v>0</v>
      </c>
      <c r="AN27" s="202">
        <v>0</v>
      </c>
      <c r="AO27" s="202">
        <v>93.02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13.47</v>
      </c>
      <c r="AL28" s="202">
        <v>0</v>
      </c>
      <c r="AM28" s="202">
        <v>0</v>
      </c>
      <c r="AN28" s="202">
        <v>0</v>
      </c>
      <c r="AO28" s="202">
        <v>93.02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17.350000000000001</v>
      </c>
      <c r="AL29" s="202">
        <v>0</v>
      </c>
      <c r="AM29" s="202">
        <v>0</v>
      </c>
      <c r="AN29" s="202">
        <v>0</v>
      </c>
      <c r="AO29" s="202">
        <v>93.02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17.350000000000001</v>
      </c>
      <c r="AL30" s="202">
        <v>0</v>
      </c>
      <c r="AM30" s="202">
        <v>0</v>
      </c>
      <c r="AN30" s="202">
        <v>0</v>
      </c>
      <c r="AO30" s="202">
        <v>93.02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17.350000000000001</v>
      </c>
      <c r="AL31" s="202">
        <v>0</v>
      </c>
      <c r="AM31" s="202">
        <v>0</v>
      </c>
      <c r="AN31" s="202">
        <v>0</v>
      </c>
      <c r="AO31" s="202">
        <v>93.02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17.350000000000001</v>
      </c>
      <c r="AL32" s="202">
        <v>0</v>
      </c>
      <c r="AM32" s="202">
        <v>0</v>
      </c>
      <c r="AN32" s="202">
        <v>0</v>
      </c>
      <c r="AO32" s="202">
        <v>93.02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17.350000000000001</v>
      </c>
      <c r="AL33" s="202">
        <v>0</v>
      </c>
      <c r="AM33" s="202">
        <v>0</v>
      </c>
      <c r="AN33" s="202">
        <v>0</v>
      </c>
      <c r="AO33" s="202">
        <v>93.02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14.81</v>
      </c>
      <c r="AL34" s="202">
        <v>0</v>
      </c>
      <c r="AM34" s="202">
        <v>0</v>
      </c>
      <c r="AN34" s="202">
        <v>0</v>
      </c>
      <c r="AO34" s="202">
        <v>93.02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93.02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93.02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93.02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93.02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90.29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90.29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90.29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90.29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90.29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90.29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90.29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90.29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90.29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90.29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90.29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90.29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1.99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87.55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1.99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87.55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1.99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87.55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1.99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87.55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1.99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87.55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2.0499999999999998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87.55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2.0499999999999998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87.55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2.0499999999999998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87.55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2.0499999999999998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87.55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87.55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4.82</v>
      </c>
      <c r="AL61" s="202">
        <v>0</v>
      </c>
      <c r="AM61" s="202">
        <v>0</v>
      </c>
      <c r="AN61" s="202">
        <v>0</v>
      </c>
      <c r="AO61" s="202">
        <v>87.55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4.82</v>
      </c>
      <c r="AL62" s="202">
        <v>0</v>
      </c>
      <c r="AM62" s="202">
        <v>0</v>
      </c>
      <c r="AN62" s="202">
        <v>0</v>
      </c>
      <c r="AO62" s="202">
        <v>87.55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4.82</v>
      </c>
      <c r="AL63" s="202">
        <v>0</v>
      </c>
      <c r="AM63" s="202">
        <v>0</v>
      </c>
      <c r="AN63" s="202">
        <v>0</v>
      </c>
      <c r="AO63" s="202">
        <v>87.55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4.82</v>
      </c>
      <c r="AL64" s="202">
        <v>0</v>
      </c>
      <c r="AM64" s="202">
        <v>0</v>
      </c>
      <c r="AN64" s="202">
        <v>0</v>
      </c>
      <c r="AO64" s="202">
        <v>87.55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4.82</v>
      </c>
      <c r="AL65" s="202">
        <v>0</v>
      </c>
      <c r="AM65" s="202">
        <v>0</v>
      </c>
      <c r="AN65" s="202">
        <v>0</v>
      </c>
      <c r="AO65" s="202">
        <v>87.55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4.82</v>
      </c>
      <c r="AL66" s="202">
        <v>0</v>
      </c>
      <c r="AM66" s="202">
        <v>0</v>
      </c>
      <c r="AN66" s="202">
        <v>0</v>
      </c>
      <c r="AO66" s="202">
        <v>87.55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4.82</v>
      </c>
      <c r="AL67" s="202">
        <v>0</v>
      </c>
      <c r="AM67" s="202">
        <v>0</v>
      </c>
      <c r="AN67" s="202">
        <v>0</v>
      </c>
      <c r="AO67" s="202">
        <v>87.55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4.82</v>
      </c>
      <c r="AL68" s="202">
        <v>0</v>
      </c>
      <c r="AM68" s="202">
        <v>0</v>
      </c>
      <c r="AN68" s="202">
        <v>0</v>
      </c>
      <c r="AO68" s="202">
        <v>87.55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4.82</v>
      </c>
      <c r="AL69" s="202">
        <v>0</v>
      </c>
      <c r="AM69" s="202">
        <v>0</v>
      </c>
      <c r="AN69" s="202">
        <v>0</v>
      </c>
      <c r="AO69" s="202">
        <v>87.55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2.0499999999999998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4.82</v>
      </c>
      <c r="AL70" s="202">
        <v>0</v>
      </c>
      <c r="AM70" s="202">
        <v>0</v>
      </c>
      <c r="AN70" s="202">
        <v>0</v>
      </c>
      <c r="AO70" s="202">
        <v>87.55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2.0499999999999998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13.35</v>
      </c>
      <c r="AL71" s="202">
        <v>0</v>
      </c>
      <c r="AM71" s="202">
        <v>0</v>
      </c>
      <c r="AN71" s="202">
        <v>0</v>
      </c>
      <c r="AO71" s="202">
        <v>87.55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2.0499999999999998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13.35</v>
      </c>
      <c r="AL72" s="202">
        <v>0</v>
      </c>
      <c r="AM72" s="202">
        <v>0</v>
      </c>
      <c r="AN72" s="202">
        <v>0</v>
      </c>
      <c r="AO72" s="202">
        <v>87.55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2.0499999999999998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4.82</v>
      </c>
      <c r="AL73" s="202">
        <v>0</v>
      </c>
      <c r="AM73" s="202">
        <v>0</v>
      </c>
      <c r="AN73" s="202">
        <v>0</v>
      </c>
      <c r="AO73" s="202">
        <v>87.55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2.0499999999999998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4.82</v>
      </c>
      <c r="AL74" s="202">
        <v>0</v>
      </c>
      <c r="AM74" s="202">
        <v>0</v>
      </c>
      <c r="AN74" s="202">
        <v>0</v>
      </c>
      <c r="AO74" s="202">
        <v>87.55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1.99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4.82</v>
      </c>
      <c r="AL75" s="202">
        <v>0</v>
      </c>
      <c r="AM75" s="202">
        <v>0</v>
      </c>
      <c r="AN75" s="202">
        <v>0</v>
      </c>
      <c r="AO75" s="202">
        <v>91.2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1.99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4.82</v>
      </c>
      <c r="AL76" s="202">
        <v>0</v>
      </c>
      <c r="AM76" s="202">
        <v>0</v>
      </c>
      <c r="AN76" s="202">
        <v>0</v>
      </c>
      <c r="AO76" s="202">
        <v>91.2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1.99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4.82</v>
      </c>
      <c r="AL77" s="202">
        <v>0</v>
      </c>
      <c r="AM77" s="202">
        <v>0</v>
      </c>
      <c r="AN77" s="202">
        <v>0</v>
      </c>
      <c r="AO77" s="202">
        <v>91.2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1.99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4.03</v>
      </c>
      <c r="AL78" s="202">
        <v>0</v>
      </c>
      <c r="AM78" s="202">
        <v>0</v>
      </c>
      <c r="AN78" s="202">
        <v>0</v>
      </c>
      <c r="AO78" s="202">
        <v>91.2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3.91</v>
      </c>
      <c r="AL79" s="202">
        <v>0</v>
      </c>
      <c r="AM79" s="202">
        <v>0</v>
      </c>
      <c r="AN79" s="202">
        <v>0</v>
      </c>
      <c r="AO79" s="202">
        <v>91.2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5.95</v>
      </c>
      <c r="AL80" s="202">
        <v>0</v>
      </c>
      <c r="AM80" s="202">
        <v>0</v>
      </c>
      <c r="AN80" s="202">
        <v>0</v>
      </c>
      <c r="AO80" s="202">
        <v>91.2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6.73</v>
      </c>
      <c r="AL81" s="202">
        <v>0</v>
      </c>
      <c r="AM81" s="202">
        <v>0</v>
      </c>
      <c r="AN81" s="202">
        <v>0</v>
      </c>
      <c r="AO81" s="202">
        <v>91.2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9.61</v>
      </c>
      <c r="AL82" s="202">
        <v>0</v>
      </c>
      <c r="AM82" s="202">
        <v>0</v>
      </c>
      <c r="AN82" s="202">
        <v>0</v>
      </c>
      <c r="AO82" s="202">
        <v>91.2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9.73</v>
      </c>
      <c r="AL83" s="202">
        <v>0</v>
      </c>
      <c r="AM83" s="202">
        <v>0</v>
      </c>
      <c r="AN83" s="202">
        <v>0</v>
      </c>
      <c r="AO83" s="202">
        <v>91.2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11.67</v>
      </c>
      <c r="AL84" s="202">
        <v>0</v>
      </c>
      <c r="AM84" s="202">
        <v>0</v>
      </c>
      <c r="AN84" s="202">
        <v>0</v>
      </c>
      <c r="AO84" s="202">
        <v>91.2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13.35</v>
      </c>
      <c r="AL85" s="202">
        <v>0</v>
      </c>
      <c r="AM85" s="202">
        <v>0</v>
      </c>
      <c r="AN85" s="202">
        <v>0</v>
      </c>
      <c r="AO85" s="202">
        <v>91.2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13.35</v>
      </c>
      <c r="AL86" s="202">
        <v>0</v>
      </c>
      <c r="AM86" s="202">
        <v>0</v>
      </c>
      <c r="AN86" s="202">
        <v>0</v>
      </c>
      <c r="AO86" s="202">
        <v>91.2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13.35</v>
      </c>
      <c r="AL87" s="202">
        <v>0</v>
      </c>
      <c r="AM87" s="202">
        <v>0</v>
      </c>
      <c r="AN87" s="202">
        <v>0</v>
      </c>
      <c r="AO87" s="202">
        <v>91.2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13.35</v>
      </c>
      <c r="AL88" s="202">
        <v>0</v>
      </c>
      <c r="AM88" s="202">
        <v>0</v>
      </c>
      <c r="AN88" s="202">
        <v>0</v>
      </c>
      <c r="AO88" s="202">
        <v>91.2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12.13</v>
      </c>
      <c r="AL89" s="202">
        <v>0</v>
      </c>
      <c r="AM89" s="202">
        <v>0</v>
      </c>
      <c r="AN89" s="202">
        <v>0</v>
      </c>
      <c r="AO89" s="202">
        <v>91.2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12.13</v>
      </c>
      <c r="AL90" s="202">
        <v>0</v>
      </c>
      <c r="AM90" s="202">
        <v>0</v>
      </c>
      <c r="AN90" s="202">
        <v>0</v>
      </c>
      <c r="AO90" s="202">
        <v>91.2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8.1199999999999992</v>
      </c>
      <c r="AL91" s="202">
        <v>0</v>
      </c>
      <c r="AM91" s="202">
        <v>0</v>
      </c>
      <c r="AN91" s="202">
        <v>0</v>
      </c>
      <c r="AO91" s="202">
        <v>91.2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8.1199999999999992</v>
      </c>
      <c r="AL92" s="202">
        <v>0</v>
      </c>
      <c r="AM92" s="202">
        <v>0</v>
      </c>
      <c r="AN92" s="202">
        <v>0</v>
      </c>
      <c r="AO92" s="202">
        <v>91.2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13.35</v>
      </c>
      <c r="AL93" s="202">
        <v>0</v>
      </c>
      <c r="AM93" s="202">
        <v>0</v>
      </c>
      <c r="AN93" s="202">
        <v>0</v>
      </c>
      <c r="AO93" s="202">
        <v>91.2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13.35</v>
      </c>
      <c r="AL94" s="202">
        <v>0</v>
      </c>
      <c r="AM94" s="202">
        <v>0</v>
      </c>
      <c r="AN94" s="202">
        <v>0</v>
      </c>
      <c r="AO94" s="202">
        <v>91.2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16.14</v>
      </c>
      <c r="AL95" s="202">
        <v>0</v>
      </c>
      <c r="AM95" s="202">
        <v>0</v>
      </c>
      <c r="AN95" s="202">
        <v>0</v>
      </c>
      <c r="AO95" s="202">
        <v>91.2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16.14</v>
      </c>
      <c r="AL96" s="202">
        <v>0</v>
      </c>
      <c r="AM96" s="202">
        <v>0</v>
      </c>
      <c r="AN96" s="202">
        <v>0</v>
      </c>
      <c r="AO96" s="202">
        <v>91.2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16.14</v>
      </c>
      <c r="AL97" s="202">
        <v>0</v>
      </c>
      <c r="AM97" s="202">
        <v>0</v>
      </c>
      <c r="AN97" s="202">
        <v>0</v>
      </c>
      <c r="AO97" s="202">
        <v>91.2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16.14</v>
      </c>
      <c r="AL98" s="202">
        <v>0</v>
      </c>
      <c r="AM98" s="202">
        <v>0</v>
      </c>
      <c r="AN98" s="202">
        <v>0</v>
      </c>
      <c r="AO98" s="202">
        <v>91.2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4.6359999999999978E-2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0.21185250000000042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2.1805500000000011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21.32</v>
      </c>
      <c r="H3" s="202">
        <v>0</v>
      </c>
      <c r="I3" s="202">
        <v>6.73</v>
      </c>
      <c r="J3" s="202">
        <v>20.51</v>
      </c>
      <c r="K3" s="202">
        <v>1.79</v>
      </c>
      <c r="L3" s="202">
        <v>110.19</v>
      </c>
      <c r="M3" s="202">
        <v>1.02</v>
      </c>
      <c r="N3" s="202">
        <v>1.37</v>
      </c>
      <c r="O3" s="202">
        <v>0</v>
      </c>
      <c r="P3" s="202">
        <v>1.54</v>
      </c>
      <c r="Q3" s="202">
        <v>0.23</v>
      </c>
      <c r="R3" s="202">
        <v>0.47</v>
      </c>
      <c r="S3" s="202">
        <v>0</v>
      </c>
      <c r="T3" s="202">
        <v>0</v>
      </c>
      <c r="U3" s="202">
        <v>1.37</v>
      </c>
      <c r="V3" s="202">
        <v>0.23</v>
      </c>
      <c r="W3" s="202">
        <v>0.5</v>
      </c>
      <c r="X3" s="202">
        <v>1.64</v>
      </c>
      <c r="Y3" s="202">
        <v>0</v>
      </c>
      <c r="Z3" s="202">
        <v>2.81</v>
      </c>
      <c r="AA3" s="202">
        <v>1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277.33999999999997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21.32</v>
      </c>
      <c r="H4" s="202">
        <v>0</v>
      </c>
      <c r="I4" s="202">
        <v>6.73</v>
      </c>
      <c r="J4" s="202">
        <v>20.51</v>
      </c>
      <c r="K4" s="202">
        <v>1.79</v>
      </c>
      <c r="L4" s="202">
        <v>145.30000000000001</v>
      </c>
      <c r="M4" s="202">
        <v>1.02</v>
      </c>
      <c r="N4" s="202">
        <v>1.04</v>
      </c>
      <c r="O4" s="202">
        <v>0</v>
      </c>
      <c r="P4" s="202">
        <v>1.54</v>
      </c>
      <c r="Q4" s="202">
        <v>0.23</v>
      </c>
      <c r="R4" s="202">
        <v>0.47</v>
      </c>
      <c r="S4" s="202">
        <v>0</v>
      </c>
      <c r="T4" s="202">
        <v>0</v>
      </c>
      <c r="U4" s="202">
        <v>1.37</v>
      </c>
      <c r="V4" s="202">
        <v>0.23</v>
      </c>
      <c r="W4" s="202">
        <v>0.5</v>
      </c>
      <c r="X4" s="202">
        <v>1.64</v>
      </c>
      <c r="Y4" s="202">
        <v>0</v>
      </c>
      <c r="Z4" s="202">
        <v>2.81</v>
      </c>
      <c r="AA4" s="202">
        <v>1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277.33999999999997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21.32</v>
      </c>
      <c r="H5" s="202">
        <v>0</v>
      </c>
      <c r="I5" s="202">
        <v>6.73</v>
      </c>
      <c r="J5" s="202">
        <v>20.51</v>
      </c>
      <c r="K5" s="202">
        <v>1.79</v>
      </c>
      <c r="L5" s="202">
        <v>244.03</v>
      </c>
      <c r="M5" s="202">
        <v>1.02</v>
      </c>
      <c r="N5" s="202">
        <v>1.44</v>
      </c>
      <c r="O5" s="202">
        <v>0</v>
      </c>
      <c r="P5" s="202">
        <v>1.54</v>
      </c>
      <c r="Q5" s="202">
        <v>0.23</v>
      </c>
      <c r="R5" s="202">
        <v>0.47</v>
      </c>
      <c r="S5" s="202">
        <v>0</v>
      </c>
      <c r="T5" s="202">
        <v>0</v>
      </c>
      <c r="U5" s="202">
        <v>1.37</v>
      </c>
      <c r="V5" s="202">
        <v>0.23</v>
      </c>
      <c r="W5" s="202">
        <v>0.5</v>
      </c>
      <c r="X5" s="202">
        <v>1.64</v>
      </c>
      <c r="Y5" s="202">
        <v>0</v>
      </c>
      <c r="Z5" s="202">
        <v>2.81</v>
      </c>
      <c r="AA5" s="202">
        <v>1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277.33999999999997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21.32</v>
      </c>
      <c r="H6" s="202">
        <v>0</v>
      </c>
      <c r="I6" s="202">
        <v>6.73</v>
      </c>
      <c r="J6" s="202">
        <v>20.51</v>
      </c>
      <c r="K6" s="202">
        <v>1.79</v>
      </c>
      <c r="L6" s="202">
        <v>267.17</v>
      </c>
      <c r="M6" s="202">
        <v>1.02</v>
      </c>
      <c r="N6" s="202">
        <v>1.51</v>
      </c>
      <c r="O6" s="202">
        <v>0</v>
      </c>
      <c r="P6" s="202">
        <v>1.54</v>
      </c>
      <c r="Q6" s="202">
        <v>0.23</v>
      </c>
      <c r="R6" s="202">
        <v>0.47</v>
      </c>
      <c r="S6" s="202">
        <v>0</v>
      </c>
      <c r="T6" s="202">
        <v>0</v>
      </c>
      <c r="U6" s="202">
        <v>1.37</v>
      </c>
      <c r="V6" s="202">
        <v>0.23</v>
      </c>
      <c r="W6" s="202">
        <v>0.5</v>
      </c>
      <c r="X6" s="202">
        <v>1.64</v>
      </c>
      <c r="Y6" s="202">
        <v>0</v>
      </c>
      <c r="Z6" s="202">
        <v>2.81</v>
      </c>
      <c r="AA6" s="202">
        <v>1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277.33999999999997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21.32</v>
      </c>
      <c r="H7" s="202">
        <v>0</v>
      </c>
      <c r="I7" s="202">
        <v>6.73</v>
      </c>
      <c r="J7" s="202">
        <v>20.51</v>
      </c>
      <c r="K7" s="202">
        <v>1.79</v>
      </c>
      <c r="L7" s="202">
        <v>267.17</v>
      </c>
      <c r="M7" s="202">
        <v>1.02</v>
      </c>
      <c r="N7" s="202">
        <v>1.58</v>
      </c>
      <c r="O7" s="202">
        <v>0</v>
      </c>
      <c r="P7" s="202">
        <v>1.54</v>
      </c>
      <c r="Q7" s="202">
        <v>0.23</v>
      </c>
      <c r="R7" s="202">
        <v>0.47</v>
      </c>
      <c r="S7" s="202">
        <v>0</v>
      </c>
      <c r="T7" s="202">
        <v>0</v>
      </c>
      <c r="U7" s="202">
        <v>1.37</v>
      </c>
      <c r="V7" s="202">
        <v>0.23</v>
      </c>
      <c r="W7" s="202">
        <v>0.5</v>
      </c>
      <c r="X7" s="202">
        <v>1.64</v>
      </c>
      <c r="Y7" s="202">
        <v>0</v>
      </c>
      <c r="Z7" s="202">
        <v>2.48</v>
      </c>
      <c r="AA7" s="202">
        <v>1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19.61</v>
      </c>
      <c r="AL7" s="202">
        <v>0</v>
      </c>
      <c r="AM7" s="202">
        <v>0</v>
      </c>
      <c r="AN7" s="202">
        <v>0</v>
      </c>
      <c r="AO7" s="202">
        <v>277.33999999999997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21.32</v>
      </c>
      <c r="H8" s="202">
        <v>0</v>
      </c>
      <c r="I8" s="202">
        <v>6.73</v>
      </c>
      <c r="J8" s="202">
        <v>20.51</v>
      </c>
      <c r="K8" s="202">
        <v>1.79</v>
      </c>
      <c r="L8" s="202">
        <v>267.17</v>
      </c>
      <c r="M8" s="202">
        <v>1.02</v>
      </c>
      <c r="N8" s="202">
        <v>1.55</v>
      </c>
      <c r="O8" s="202">
        <v>0</v>
      </c>
      <c r="P8" s="202">
        <v>1.54</v>
      </c>
      <c r="Q8" s="202">
        <v>0.23</v>
      </c>
      <c r="R8" s="202">
        <v>0.47</v>
      </c>
      <c r="S8" s="202">
        <v>0</v>
      </c>
      <c r="T8" s="202">
        <v>0</v>
      </c>
      <c r="U8" s="202">
        <v>1.37</v>
      </c>
      <c r="V8" s="202">
        <v>0.23</v>
      </c>
      <c r="W8" s="202">
        <v>0.5</v>
      </c>
      <c r="X8" s="202">
        <v>1.64</v>
      </c>
      <c r="Y8" s="202">
        <v>0</v>
      </c>
      <c r="Z8" s="202">
        <v>2.48</v>
      </c>
      <c r="AA8" s="202">
        <v>1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19.61</v>
      </c>
      <c r="AL8" s="202">
        <v>0</v>
      </c>
      <c r="AM8" s="202">
        <v>0</v>
      </c>
      <c r="AN8" s="202">
        <v>0</v>
      </c>
      <c r="AO8" s="202">
        <v>277.33999999999997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21.32</v>
      </c>
      <c r="H9" s="202">
        <v>0</v>
      </c>
      <c r="I9" s="202">
        <v>6.73</v>
      </c>
      <c r="J9" s="202">
        <v>20.51</v>
      </c>
      <c r="K9" s="202">
        <v>1.79</v>
      </c>
      <c r="L9" s="202">
        <v>267.17</v>
      </c>
      <c r="M9" s="202">
        <v>1.02</v>
      </c>
      <c r="N9" s="202">
        <v>1.31</v>
      </c>
      <c r="O9" s="202">
        <v>0</v>
      </c>
      <c r="P9" s="202">
        <v>1.54</v>
      </c>
      <c r="Q9" s="202">
        <v>0.23</v>
      </c>
      <c r="R9" s="202">
        <v>0.47</v>
      </c>
      <c r="S9" s="202">
        <v>0</v>
      </c>
      <c r="T9" s="202">
        <v>0</v>
      </c>
      <c r="U9" s="202">
        <v>1.37</v>
      </c>
      <c r="V9" s="202">
        <v>0.23</v>
      </c>
      <c r="W9" s="202">
        <v>0.5</v>
      </c>
      <c r="X9" s="202">
        <v>1.64</v>
      </c>
      <c r="Y9" s="202">
        <v>0</v>
      </c>
      <c r="Z9" s="202">
        <v>2.48</v>
      </c>
      <c r="AA9" s="202">
        <v>1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277.33999999999997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21.32</v>
      </c>
      <c r="H10" s="202">
        <v>0</v>
      </c>
      <c r="I10" s="202">
        <v>6.73</v>
      </c>
      <c r="J10" s="202">
        <v>20.51</v>
      </c>
      <c r="K10" s="202">
        <v>1.79</v>
      </c>
      <c r="L10" s="202">
        <v>267.17</v>
      </c>
      <c r="M10" s="202">
        <v>1.02</v>
      </c>
      <c r="N10" s="202">
        <v>1.31</v>
      </c>
      <c r="O10" s="202">
        <v>0</v>
      </c>
      <c r="P10" s="202">
        <v>1.54</v>
      </c>
      <c r="Q10" s="202">
        <v>0.23</v>
      </c>
      <c r="R10" s="202">
        <v>0.47</v>
      </c>
      <c r="S10" s="202">
        <v>0</v>
      </c>
      <c r="T10" s="202">
        <v>0</v>
      </c>
      <c r="U10" s="202">
        <v>1.37</v>
      </c>
      <c r="V10" s="202">
        <v>0.23</v>
      </c>
      <c r="W10" s="202">
        <v>0.5</v>
      </c>
      <c r="X10" s="202">
        <v>1.64</v>
      </c>
      <c r="Y10" s="202">
        <v>0</v>
      </c>
      <c r="Z10" s="202">
        <v>49.62</v>
      </c>
      <c r="AA10" s="202">
        <v>1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19.61</v>
      </c>
      <c r="AL10" s="202">
        <v>0</v>
      </c>
      <c r="AM10" s="202">
        <v>0</v>
      </c>
      <c r="AN10" s="202">
        <v>0</v>
      </c>
      <c r="AO10" s="202">
        <v>277.33999999999997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21.32</v>
      </c>
      <c r="H11" s="202">
        <v>0</v>
      </c>
      <c r="I11" s="202">
        <v>6.73</v>
      </c>
      <c r="J11" s="202">
        <v>20.51</v>
      </c>
      <c r="K11" s="202">
        <v>1.79</v>
      </c>
      <c r="L11" s="202">
        <v>267.17</v>
      </c>
      <c r="M11" s="202">
        <v>1.02</v>
      </c>
      <c r="N11" s="202">
        <v>1.31</v>
      </c>
      <c r="O11" s="202">
        <v>0</v>
      </c>
      <c r="P11" s="202">
        <v>1.54</v>
      </c>
      <c r="Q11" s="202">
        <v>0.23</v>
      </c>
      <c r="R11" s="202">
        <v>0.47</v>
      </c>
      <c r="S11" s="202">
        <v>0</v>
      </c>
      <c r="T11" s="202">
        <v>0</v>
      </c>
      <c r="U11" s="202">
        <v>1.37</v>
      </c>
      <c r="V11" s="202">
        <v>0.23</v>
      </c>
      <c r="W11" s="202">
        <v>0.5</v>
      </c>
      <c r="X11" s="202">
        <v>1.64</v>
      </c>
      <c r="Y11" s="202">
        <v>0</v>
      </c>
      <c r="Z11" s="202">
        <v>49.62</v>
      </c>
      <c r="AA11" s="202">
        <v>1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19.61</v>
      </c>
      <c r="AL11" s="202">
        <v>0</v>
      </c>
      <c r="AM11" s="202">
        <v>0</v>
      </c>
      <c r="AN11" s="202">
        <v>0</v>
      </c>
      <c r="AO11" s="202">
        <v>277.33999999999997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21.32</v>
      </c>
      <c r="H12" s="202">
        <v>0</v>
      </c>
      <c r="I12" s="202">
        <v>6.73</v>
      </c>
      <c r="J12" s="202">
        <v>20.51</v>
      </c>
      <c r="K12" s="202">
        <v>1.79</v>
      </c>
      <c r="L12" s="202">
        <v>267.17</v>
      </c>
      <c r="M12" s="202">
        <v>1.02</v>
      </c>
      <c r="N12" s="202">
        <v>1.31</v>
      </c>
      <c r="O12" s="202">
        <v>0</v>
      </c>
      <c r="P12" s="202">
        <v>1.54</v>
      </c>
      <c r="Q12" s="202">
        <v>2.84</v>
      </c>
      <c r="R12" s="202">
        <v>6.07</v>
      </c>
      <c r="S12" s="202">
        <v>0</v>
      </c>
      <c r="T12" s="202">
        <v>0</v>
      </c>
      <c r="U12" s="202">
        <v>1.37</v>
      </c>
      <c r="V12" s="202">
        <v>0.23</v>
      </c>
      <c r="W12" s="202">
        <v>0.5</v>
      </c>
      <c r="X12" s="202">
        <v>1.64</v>
      </c>
      <c r="Y12" s="202">
        <v>0</v>
      </c>
      <c r="Z12" s="202">
        <v>49.62</v>
      </c>
      <c r="AA12" s="202">
        <v>1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19.61</v>
      </c>
      <c r="AL12" s="202">
        <v>0</v>
      </c>
      <c r="AM12" s="202">
        <v>0</v>
      </c>
      <c r="AN12" s="202">
        <v>0</v>
      </c>
      <c r="AO12" s="202">
        <v>277.33999999999997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21.32</v>
      </c>
      <c r="H13" s="202">
        <v>0</v>
      </c>
      <c r="I13" s="202">
        <v>6.73</v>
      </c>
      <c r="J13" s="202">
        <v>20.51</v>
      </c>
      <c r="K13" s="202">
        <v>1.79</v>
      </c>
      <c r="L13" s="202">
        <v>267.17</v>
      </c>
      <c r="M13" s="202">
        <v>1.02</v>
      </c>
      <c r="N13" s="202">
        <v>1.31</v>
      </c>
      <c r="O13" s="202">
        <v>0</v>
      </c>
      <c r="P13" s="202">
        <v>1.54</v>
      </c>
      <c r="Q13" s="202">
        <v>2.84</v>
      </c>
      <c r="R13" s="202">
        <v>6.07</v>
      </c>
      <c r="S13" s="202">
        <v>0</v>
      </c>
      <c r="T13" s="202">
        <v>0</v>
      </c>
      <c r="U13" s="202">
        <v>1.37</v>
      </c>
      <c r="V13" s="202">
        <v>0.23</v>
      </c>
      <c r="W13" s="202">
        <v>0.5</v>
      </c>
      <c r="X13" s="202">
        <v>1.64</v>
      </c>
      <c r="Y13" s="202">
        <v>0</v>
      </c>
      <c r="Z13" s="202">
        <v>49.62</v>
      </c>
      <c r="AA13" s="202">
        <v>1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19.61</v>
      </c>
      <c r="AL13" s="202">
        <v>0</v>
      </c>
      <c r="AM13" s="202">
        <v>0</v>
      </c>
      <c r="AN13" s="202">
        <v>0</v>
      </c>
      <c r="AO13" s="202">
        <v>277.33999999999997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21.32</v>
      </c>
      <c r="H14" s="202">
        <v>0</v>
      </c>
      <c r="I14" s="202">
        <v>6.73</v>
      </c>
      <c r="J14" s="202">
        <v>20.51</v>
      </c>
      <c r="K14" s="202">
        <v>1.79</v>
      </c>
      <c r="L14" s="202">
        <v>267.17</v>
      </c>
      <c r="M14" s="202">
        <v>1.02</v>
      </c>
      <c r="N14" s="202">
        <v>1.31</v>
      </c>
      <c r="O14" s="202">
        <v>0</v>
      </c>
      <c r="P14" s="202">
        <v>1.54</v>
      </c>
      <c r="Q14" s="202">
        <v>2.84</v>
      </c>
      <c r="R14" s="202">
        <v>6.07</v>
      </c>
      <c r="S14" s="202">
        <v>0</v>
      </c>
      <c r="T14" s="202">
        <v>0</v>
      </c>
      <c r="U14" s="202">
        <v>1.37</v>
      </c>
      <c r="V14" s="202">
        <v>0.23</v>
      </c>
      <c r="W14" s="202">
        <v>0.5</v>
      </c>
      <c r="X14" s="202">
        <v>1.64</v>
      </c>
      <c r="Y14" s="202">
        <v>0</v>
      </c>
      <c r="Z14" s="202">
        <v>49.62</v>
      </c>
      <c r="AA14" s="202">
        <v>1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19.61</v>
      </c>
      <c r="AL14" s="202">
        <v>0</v>
      </c>
      <c r="AM14" s="202">
        <v>0</v>
      </c>
      <c r="AN14" s="202">
        <v>0</v>
      </c>
      <c r="AO14" s="202">
        <v>277.33999999999997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21.32</v>
      </c>
      <c r="H15" s="202">
        <v>0</v>
      </c>
      <c r="I15" s="202">
        <v>6.73</v>
      </c>
      <c r="J15" s="202">
        <v>20.51</v>
      </c>
      <c r="K15" s="202">
        <v>1.79</v>
      </c>
      <c r="L15" s="202">
        <v>267.17</v>
      </c>
      <c r="M15" s="202">
        <v>1.02</v>
      </c>
      <c r="N15" s="202">
        <v>1.31</v>
      </c>
      <c r="O15" s="202">
        <v>0</v>
      </c>
      <c r="P15" s="202">
        <v>1.54</v>
      </c>
      <c r="Q15" s="202">
        <v>2.84</v>
      </c>
      <c r="R15" s="202">
        <v>6.07</v>
      </c>
      <c r="S15" s="202">
        <v>0</v>
      </c>
      <c r="T15" s="202">
        <v>0</v>
      </c>
      <c r="U15" s="202">
        <v>1.37</v>
      </c>
      <c r="V15" s="202">
        <v>3.01</v>
      </c>
      <c r="W15" s="202">
        <v>0.5</v>
      </c>
      <c r="X15" s="202">
        <v>1.64</v>
      </c>
      <c r="Y15" s="202">
        <v>0</v>
      </c>
      <c r="Z15" s="202">
        <v>49.62</v>
      </c>
      <c r="AA15" s="202">
        <v>19.96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19.61</v>
      </c>
      <c r="AL15" s="202">
        <v>0</v>
      </c>
      <c r="AM15" s="202">
        <v>0</v>
      </c>
      <c r="AN15" s="202">
        <v>0</v>
      </c>
      <c r="AO15" s="202">
        <v>277.33999999999997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21.32</v>
      </c>
      <c r="H16" s="202">
        <v>0</v>
      </c>
      <c r="I16" s="202">
        <v>6.73</v>
      </c>
      <c r="J16" s="202">
        <v>20.51</v>
      </c>
      <c r="K16" s="202">
        <v>1.79</v>
      </c>
      <c r="L16" s="202">
        <v>267.17</v>
      </c>
      <c r="M16" s="202">
        <v>1.02</v>
      </c>
      <c r="N16" s="202">
        <v>1.31</v>
      </c>
      <c r="O16" s="202">
        <v>0</v>
      </c>
      <c r="P16" s="202">
        <v>1.54</v>
      </c>
      <c r="Q16" s="202">
        <v>2.84</v>
      </c>
      <c r="R16" s="202">
        <v>6.07</v>
      </c>
      <c r="S16" s="202">
        <v>0</v>
      </c>
      <c r="T16" s="202">
        <v>0</v>
      </c>
      <c r="U16" s="202">
        <v>1.37</v>
      </c>
      <c r="V16" s="202">
        <v>3.01</v>
      </c>
      <c r="W16" s="202">
        <v>0.5</v>
      </c>
      <c r="X16" s="202">
        <v>1.64</v>
      </c>
      <c r="Y16" s="202">
        <v>0</v>
      </c>
      <c r="Z16" s="202">
        <v>49.62</v>
      </c>
      <c r="AA16" s="202">
        <v>19.96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19.61</v>
      </c>
      <c r="AL16" s="202">
        <v>0</v>
      </c>
      <c r="AM16" s="202">
        <v>0</v>
      </c>
      <c r="AN16" s="202">
        <v>0</v>
      </c>
      <c r="AO16" s="202">
        <v>277.33999999999997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21.32</v>
      </c>
      <c r="H17" s="202">
        <v>0</v>
      </c>
      <c r="I17" s="202">
        <v>6.73</v>
      </c>
      <c r="J17" s="202">
        <v>20.51</v>
      </c>
      <c r="K17" s="202">
        <v>1.79</v>
      </c>
      <c r="L17" s="202">
        <v>267.17</v>
      </c>
      <c r="M17" s="202">
        <v>1.02</v>
      </c>
      <c r="N17" s="202">
        <v>1.31</v>
      </c>
      <c r="O17" s="202">
        <v>0</v>
      </c>
      <c r="P17" s="202">
        <v>1.54</v>
      </c>
      <c r="Q17" s="202">
        <v>2.84</v>
      </c>
      <c r="R17" s="202">
        <v>6.07</v>
      </c>
      <c r="S17" s="202">
        <v>0</v>
      </c>
      <c r="T17" s="202">
        <v>0</v>
      </c>
      <c r="U17" s="202">
        <v>1.37</v>
      </c>
      <c r="V17" s="202">
        <v>3.01</v>
      </c>
      <c r="W17" s="202">
        <v>0.48</v>
      </c>
      <c r="X17" s="202">
        <v>1.64</v>
      </c>
      <c r="Y17" s="202">
        <v>0</v>
      </c>
      <c r="Z17" s="202">
        <v>49.62</v>
      </c>
      <c r="AA17" s="202">
        <v>19.96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19.61</v>
      </c>
      <c r="AL17" s="202">
        <v>0</v>
      </c>
      <c r="AM17" s="202">
        <v>0</v>
      </c>
      <c r="AN17" s="202">
        <v>0</v>
      </c>
      <c r="AO17" s="202">
        <v>277.33999999999997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21.32</v>
      </c>
      <c r="H18" s="202">
        <v>0</v>
      </c>
      <c r="I18" s="202">
        <v>6.73</v>
      </c>
      <c r="J18" s="202">
        <v>20.51</v>
      </c>
      <c r="K18" s="202">
        <v>1.79</v>
      </c>
      <c r="L18" s="202">
        <v>267.17</v>
      </c>
      <c r="M18" s="202">
        <v>1.02</v>
      </c>
      <c r="N18" s="202">
        <v>1.31</v>
      </c>
      <c r="O18" s="202">
        <v>0</v>
      </c>
      <c r="P18" s="202">
        <v>1.54</v>
      </c>
      <c r="Q18" s="202">
        <v>2.84</v>
      </c>
      <c r="R18" s="202">
        <v>6.07</v>
      </c>
      <c r="S18" s="202">
        <v>0</v>
      </c>
      <c r="T18" s="202">
        <v>0</v>
      </c>
      <c r="U18" s="202">
        <v>1.37</v>
      </c>
      <c r="V18" s="202">
        <v>3.01</v>
      </c>
      <c r="W18" s="202">
        <v>0.48</v>
      </c>
      <c r="X18" s="202">
        <v>1.64</v>
      </c>
      <c r="Y18" s="202">
        <v>0</v>
      </c>
      <c r="Z18" s="202">
        <v>49.62</v>
      </c>
      <c r="AA18" s="202">
        <v>19.96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19.61</v>
      </c>
      <c r="AL18" s="202">
        <v>0</v>
      </c>
      <c r="AM18" s="202">
        <v>0</v>
      </c>
      <c r="AN18" s="202">
        <v>0</v>
      </c>
      <c r="AO18" s="202">
        <v>277.33999999999997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21.32</v>
      </c>
      <c r="H19" s="202">
        <v>0</v>
      </c>
      <c r="I19" s="202">
        <v>6.73</v>
      </c>
      <c r="J19" s="202">
        <v>20.51</v>
      </c>
      <c r="K19" s="202">
        <v>1.79</v>
      </c>
      <c r="L19" s="202">
        <v>267.17</v>
      </c>
      <c r="M19" s="202">
        <v>1.02</v>
      </c>
      <c r="N19" s="202">
        <v>1.31</v>
      </c>
      <c r="O19" s="202">
        <v>0</v>
      </c>
      <c r="P19" s="202">
        <v>1.54</v>
      </c>
      <c r="Q19" s="202">
        <v>2.84</v>
      </c>
      <c r="R19" s="202">
        <v>6.07</v>
      </c>
      <c r="S19" s="202">
        <v>0</v>
      </c>
      <c r="T19" s="202">
        <v>0</v>
      </c>
      <c r="U19" s="202">
        <v>1.37</v>
      </c>
      <c r="V19" s="202">
        <v>3.01</v>
      </c>
      <c r="W19" s="202">
        <v>0.48</v>
      </c>
      <c r="X19" s="202">
        <v>1.64</v>
      </c>
      <c r="Y19" s="202">
        <v>0</v>
      </c>
      <c r="Z19" s="202">
        <v>49.62</v>
      </c>
      <c r="AA19" s="202">
        <v>19.96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277.33999999999997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21.32</v>
      </c>
      <c r="H20" s="202">
        <v>0</v>
      </c>
      <c r="I20" s="202">
        <v>6.73</v>
      </c>
      <c r="J20" s="202">
        <v>20.51</v>
      </c>
      <c r="K20" s="202">
        <v>1.79</v>
      </c>
      <c r="L20" s="202">
        <v>267.17</v>
      </c>
      <c r="M20" s="202">
        <v>1.02</v>
      </c>
      <c r="N20" s="202">
        <v>1.31</v>
      </c>
      <c r="O20" s="202">
        <v>0</v>
      </c>
      <c r="P20" s="202">
        <v>1.54</v>
      </c>
      <c r="Q20" s="202">
        <v>2.84</v>
      </c>
      <c r="R20" s="202">
        <v>6.07</v>
      </c>
      <c r="S20" s="202">
        <v>0</v>
      </c>
      <c r="T20" s="202">
        <v>0</v>
      </c>
      <c r="U20" s="202">
        <v>1.37</v>
      </c>
      <c r="V20" s="202">
        <v>3.01</v>
      </c>
      <c r="W20" s="202">
        <v>0.48</v>
      </c>
      <c r="X20" s="202">
        <v>1.64</v>
      </c>
      <c r="Y20" s="202">
        <v>0</v>
      </c>
      <c r="Z20" s="202">
        <v>49.62</v>
      </c>
      <c r="AA20" s="202">
        <v>19.96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277.33999999999997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21.32</v>
      </c>
      <c r="H21" s="202">
        <v>0</v>
      </c>
      <c r="I21" s="202">
        <v>6.73</v>
      </c>
      <c r="J21" s="202">
        <v>20.51</v>
      </c>
      <c r="K21" s="202">
        <v>1.79</v>
      </c>
      <c r="L21" s="202">
        <v>267.17</v>
      </c>
      <c r="M21" s="202">
        <v>1.02</v>
      </c>
      <c r="N21" s="202">
        <v>1.31</v>
      </c>
      <c r="O21" s="202">
        <v>0</v>
      </c>
      <c r="P21" s="202">
        <v>1.54</v>
      </c>
      <c r="Q21" s="202">
        <v>2.84</v>
      </c>
      <c r="R21" s="202">
        <v>6.07</v>
      </c>
      <c r="S21" s="202">
        <v>0</v>
      </c>
      <c r="T21" s="202">
        <v>0</v>
      </c>
      <c r="U21" s="202">
        <v>1.37</v>
      </c>
      <c r="V21" s="202">
        <v>3.01</v>
      </c>
      <c r="W21" s="202">
        <v>0.48</v>
      </c>
      <c r="X21" s="202">
        <v>1.64</v>
      </c>
      <c r="Y21" s="202">
        <v>0</v>
      </c>
      <c r="Z21" s="202">
        <v>49.62</v>
      </c>
      <c r="AA21" s="202">
        <v>19.96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19.61</v>
      </c>
      <c r="AL21" s="202">
        <v>0</v>
      </c>
      <c r="AM21" s="202">
        <v>0</v>
      </c>
      <c r="AN21" s="202">
        <v>0</v>
      </c>
      <c r="AO21" s="202">
        <v>277.33999999999997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21.32</v>
      </c>
      <c r="H22" s="202">
        <v>0</v>
      </c>
      <c r="I22" s="202">
        <v>6.73</v>
      </c>
      <c r="J22" s="202">
        <v>20.51</v>
      </c>
      <c r="K22" s="202">
        <v>1.79</v>
      </c>
      <c r="L22" s="202">
        <v>267.17</v>
      </c>
      <c r="M22" s="202">
        <v>1.02</v>
      </c>
      <c r="N22" s="202">
        <v>1.31</v>
      </c>
      <c r="O22" s="202">
        <v>0</v>
      </c>
      <c r="P22" s="202">
        <v>1.54</v>
      </c>
      <c r="Q22" s="202">
        <v>2.84</v>
      </c>
      <c r="R22" s="202">
        <v>6.07</v>
      </c>
      <c r="S22" s="202">
        <v>0</v>
      </c>
      <c r="T22" s="202">
        <v>0</v>
      </c>
      <c r="U22" s="202">
        <v>1.37</v>
      </c>
      <c r="V22" s="202">
        <v>3.01</v>
      </c>
      <c r="W22" s="202">
        <v>0.48</v>
      </c>
      <c r="X22" s="202">
        <v>1.64</v>
      </c>
      <c r="Y22" s="202">
        <v>0</v>
      </c>
      <c r="Z22" s="202">
        <v>49.62</v>
      </c>
      <c r="AA22" s="202">
        <v>19.96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19.61</v>
      </c>
      <c r="AL22" s="202">
        <v>0</v>
      </c>
      <c r="AM22" s="202">
        <v>0</v>
      </c>
      <c r="AN22" s="202">
        <v>0</v>
      </c>
      <c r="AO22" s="202">
        <v>277.33999999999997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21.32</v>
      </c>
      <c r="H23" s="202">
        <v>0</v>
      </c>
      <c r="I23" s="202">
        <v>6.73</v>
      </c>
      <c r="J23" s="202">
        <v>20.51</v>
      </c>
      <c r="K23" s="202">
        <v>1.79</v>
      </c>
      <c r="L23" s="202">
        <v>267.17</v>
      </c>
      <c r="M23" s="202">
        <v>1.02</v>
      </c>
      <c r="N23" s="202">
        <v>1.31</v>
      </c>
      <c r="O23" s="202">
        <v>0</v>
      </c>
      <c r="P23" s="202">
        <v>1.54</v>
      </c>
      <c r="Q23" s="202">
        <v>2.84</v>
      </c>
      <c r="R23" s="202">
        <v>6.07</v>
      </c>
      <c r="S23" s="202">
        <v>0</v>
      </c>
      <c r="T23" s="202">
        <v>0</v>
      </c>
      <c r="U23" s="202">
        <v>1.37</v>
      </c>
      <c r="V23" s="202">
        <v>3.01</v>
      </c>
      <c r="W23" s="202">
        <v>0.48</v>
      </c>
      <c r="X23" s="202">
        <v>1.64</v>
      </c>
      <c r="Y23" s="202">
        <v>0</v>
      </c>
      <c r="Z23" s="202">
        <v>49.62</v>
      </c>
      <c r="AA23" s="202">
        <v>19.96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19.61</v>
      </c>
      <c r="AL23" s="202">
        <v>0</v>
      </c>
      <c r="AM23" s="202">
        <v>0</v>
      </c>
      <c r="AN23" s="202">
        <v>0</v>
      </c>
      <c r="AO23" s="202">
        <v>277.33999999999997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21.32</v>
      </c>
      <c r="H24" s="202">
        <v>0</v>
      </c>
      <c r="I24" s="202">
        <v>6.73</v>
      </c>
      <c r="J24" s="202">
        <v>20.51</v>
      </c>
      <c r="K24" s="202">
        <v>1.79</v>
      </c>
      <c r="L24" s="202">
        <v>267.17</v>
      </c>
      <c r="M24" s="202">
        <v>1.02</v>
      </c>
      <c r="N24" s="202">
        <v>1.31</v>
      </c>
      <c r="O24" s="202">
        <v>0</v>
      </c>
      <c r="P24" s="202">
        <v>1.54</v>
      </c>
      <c r="Q24" s="202">
        <v>2.84</v>
      </c>
      <c r="R24" s="202">
        <v>6.07</v>
      </c>
      <c r="S24" s="202">
        <v>0</v>
      </c>
      <c r="T24" s="202">
        <v>0</v>
      </c>
      <c r="U24" s="202">
        <v>1.37</v>
      </c>
      <c r="V24" s="202">
        <v>3.01</v>
      </c>
      <c r="W24" s="202">
        <v>0.48</v>
      </c>
      <c r="X24" s="202">
        <v>1.64</v>
      </c>
      <c r="Y24" s="202">
        <v>0</v>
      </c>
      <c r="Z24" s="202">
        <v>49.62</v>
      </c>
      <c r="AA24" s="202">
        <v>19.96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19.61</v>
      </c>
      <c r="AL24" s="202">
        <v>0</v>
      </c>
      <c r="AM24" s="202">
        <v>0</v>
      </c>
      <c r="AN24" s="202">
        <v>0</v>
      </c>
      <c r="AO24" s="202">
        <v>277.33999999999997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21.32</v>
      </c>
      <c r="H25" s="202">
        <v>0</v>
      </c>
      <c r="I25" s="202">
        <v>6.73</v>
      </c>
      <c r="J25" s="202">
        <v>20.51</v>
      </c>
      <c r="K25" s="202">
        <v>1.79</v>
      </c>
      <c r="L25" s="202">
        <v>267.17</v>
      </c>
      <c r="M25" s="202">
        <v>1.02</v>
      </c>
      <c r="N25" s="202">
        <v>1.31</v>
      </c>
      <c r="O25" s="202">
        <v>0</v>
      </c>
      <c r="P25" s="202">
        <v>1.54</v>
      </c>
      <c r="Q25" s="202">
        <v>2.84</v>
      </c>
      <c r="R25" s="202">
        <v>6.07</v>
      </c>
      <c r="S25" s="202">
        <v>0</v>
      </c>
      <c r="T25" s="202">
        <v>0</v>
      </c>
      <c r="U25" s="202">
        <v>1.37</v>
      </c>
      <c r="V25" s="202">
        <v>3.01</v>
      </c>
      <c r="W25" s="202">
        <v>0.48</v>
      </c>
      <c r="X25" s="202">
        <v>1.64</v>
      </c>
      <c r="Y25" s="202">
        <v>0</v>
      </c>
      <c r="Z25" s="202">
        <v>49.62</v>
      </c>
      <c r="AA25" s="202">
        <v>19.96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19.61</v>
      </c>
      <c r="AL25" s="202">
        <v>0</v>
      </c>
      <c r="AM25" s="202">
        <v>0</v>
      </c>
      <c r="AN25" s="202">
        <v>0</v>
      </c>
      <c r="AO25" s="202">
        <v>277.33999999999997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21.32</v>
      </c>
      <c r="H26" s="202">
        <v>0</v>
      </c>
      <c r="I26" s="202">
        <v>6.73</v>
      </c>
      <c r="J26" s="202">
        <v>20.51</v>
      </c>
      <c r="K26" s="202">
        <v>1.79</v>
      </c>
      <c r="L26" s="202">
        <v>267.17</v>
      </c>
      <c r="M26" s="202">
        <v>1.02</v>
      </c>
      <c r="N26" s="202">
        <v>1.31</v>
      </c>
      <c r="O26" s="202">
        <v>0</v>
      </c>
      <c r="P26" s="202">
        <v>1.54</v>
      </c>
      <c r="Q26" s="202">
        <v>2.84</v>
      </c>
      <c r="R26" s="202">
        <v>6.07</v>
      </c>
      <c r="S26" s="202">
        <v>0</v>
      </c>
      <c r="T26" s="202">
        <v>0</v>
      </c>
      <c r="U26" s="202">
        <v>1.37</v>
      </c>
      <c r="V26" s="202">
        <v>3.01</v>
      </c>
      <c r="W26" s="202">
        <v>0.48</v>
      </c>
      <c r="X26" s="202">
        <v>1.64</v>
      </c>
      <c r="Y26" s="202">
        <v>0</v>
      </c>
      <c r="Z26" s="202">
        <v>49.62</v>
      </c>
      <c r="AA26" s="202">
        <v>19.96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19.61</v>
      </c>
      <c r="AL26" s="202">
        <v>0</v>
      </c>
      <c r="AM26" s="202">
        <v>0</v>
      </c>
      <c r="AN26" s="202">
        <v>0</v>
      </c>
      <c r="AO26" s="202">
        <v>277.33999999999997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21.32</v>
      </c>
      <c r="H27" s="202">
        <v>0</v>
      </c>
      <c r="I27" s="202">
        <v>6.73</v>
      </c>
      <c r="J27" s="202">
        <v>20.51</v>
      </c>
      <c r="K27" s="202">
        <v>1.79</v>
      </c>
      <c r="L27" s="202">
        <v>267.17</v>
      </c>
      <c r="M27" s="202">
        <v>1.02</v>
      </c>
      <c r="N27" s="202">
        <v>1.31</v>
      </c>
      <c r="O27" s="202">
        <v>0</v>
      </c>
      <c r="P27" s="202">
        <v>1.54</v>
      </c>
      <c r="Q27" s="202">
        <v>2.84</v>
      </c>
      <c r="R27" s="202">
        <v>6.07</v>
      </c>
      <c r="S27" s="202">
        <v>0</v>
      </c>
      <c r="T27" s="202">
        <v>0</v>
      </c>
      <c r="U27" s="202">
        <v>1.37</v>
      </c>
      <c r="V27" s="202">
        <v>3.01</v>
      </c>
      <c r="W27" s="202">
        <v>0.48</v>
      </c>
      <c r="X27" s="202">
        <v>1.64</v>
      </c>
      <c r="Y27" s="202">
        <v>0</v>
      </c>
      <c r="Z27" s="202">
        <v>49.62</v>
      </c>
      <c r="AA27" s="202">
        <v>19.96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19.61</v>
      </c>
      <c r="AL27" s="202">
        <v>0</v>
      </c>
      <c r="AM27" s="202">
        <v>0</v>
      </c>
      <c r="AN27" s="202">
        <v>0</v>
      </c>
      <c r="AO27" s="202">
        <v>277.33999999999997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21.32</v>
      </c>
      <c r="H28" s="202">
        <v>0</v>
      </c>
      <c r="I28" s="202">
        <v>6.73</v>
      </c>
      <c r="J28" s="202">
        <v>20.51</v>
      </c>
      <c r="K28" s="202">
        <v>1.79</v>
      </c>
      <c r="L28" s="202">
        <v>267.17</v>
      </c>
      <c r="M28" s="202">
        <v>1.02</v>
      </c>
      <c r="N28" s="202">
        <v>1.31</v>
      </c>
      <c r="O28" s="202">
        <v>0</v>
      </c>
      <c r="P28" s="202">
        <v>1.54</v>
      </c>
      <c r="Q28" s="202">
        <v>2.84</v>
      </c>
      <c r="R28" s="202">
        <v>6.07</v>
      </c>
      <c r="S28" s="202">
        <v>0</v>
      </c>
      <c r="T28" s="202">
        <v>0</v>
      </c>
      <c r="U28" s="202">
        <v>1.37</v>
      </c>
      <c r="V28" s="202">
        <v>3.01</v>
      </c>
      <c r="W28" s="202">
        <v>0.48</v>
      </c>
      <c r="X28" s="202">
        <v>1.64</v>
      </c>
      <c r="Y28" s="202">
        <v>0</v>
      </c>
      <c r="Z28" s="202">
        <v>49.62</v>
      </c>
      <c r="AA28" s="202">
        <v>19.96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19.61</v>
      </c>
      <c r="AL28" s="202">
        <v>0</v>
      </c>
      <c r="AM28" s="202">
        <v>0</v>
      </c>
      <c r="AN28" s="202">
        <v>0</v>
      </c>
      <c r="AO28" s="202">
        <v>277.33999999999997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21.32</v>
      </c>
      <c r="H29" s="202">
        <v>0</v>
      </c>
      <c r="I29" s="202">
        <v>6.73</v>
      </c>
      <c r="J29" s="202">
        <v>20.51</v>
      </c>
      <c r="K29" s="202">
        <v>1.79</v>
      </c>
      <c r="L29" s="202">
        <v>267.17</v>
      </c>
      <c r="M29" s="202">
        <v>1.02</v>
      </c>
      <c r="N29" s="202">
        <v>1.31</v>
      </c>
      <c r="O29" s="202">
        <v>0</v>
      </c>
      <c r="P29" s="202">
        <v>1.54</v>
      </c>
      <c r="Q29" s="202">
        <v>2.84</v>
      </c>
      <c r="R29" s="202">
        <v>6.07</v>
      </c>
      <c r="S29" s="202">
        <v>0</v>
      </c>
      <c r="T29" s="202">
        <v>0</v>
      </c>
      <c r="U29" s="202">
        <v>1.37</v>
      </c>
      <c r="V29" s="202">
        <v>3.01</v>
      </c>
      <c r="W29" s="202">
        <v>0.48</v>
      </c>
      <c r="X29" s="202">
        <v>1.64</v>
      </c>
      <c r="Y29" s="202">
        <v>0</v>
      </c>
      <c r="Z29" s="202">
        <v>49.62</v>
      </c>
      <c r="AA29" s="202">
        <v>19.96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19.61</v>
      </c>
      <c r="AL29" s="202">
        <v>0</v>
      </c>
      <c r="AM29" s="202">
        <v>0</v>
      </c>
      <c r="AN29" s="202">
        <v>0</v>
      </c>
      <c r="AO29" s="202">
        <v>277.33999999999997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21.32</v>
      </c>
      <c r="H30" s="202">
        <v>0</v>
      </c>
      <c r="I30" s="202">
        <v>6.73</v>
      </c>
      <c r="J30" s="202">
        <v>20.51</v>
      </c>
      <c r="K30" s="202">
        <v>1.79</v>
      </c>
      <c r="L30" s="202">
        <v>267.17</v>
      </c>
      <c r="M30" s="202">
        <v>1.02</v>
      </c>
      <c r="N30" s="202">
        <v>1.31</v>
      </c>
      <c r="O30" s="202">
        <v>0</v>
      </c>
      <c r="P30" s="202">
        <v>1.54</v>
      </c>
      <c r="Q30" s="202">
        <v>2.84</v>
      </c>
      <c r="R30" s="202">
        <v>6.07</v>
      </c>
      <c r="S30" s="202">
        <v>0</v>
      </c>
      <c r="T30" s="202">
        <v>0</v>
      </c>
      <c r="U30" s="202">
        <v>1.37</v>
      </c>
      <c r="V30" s="202">
        <v>3.01</v>
      </c>
      <c r="W30" s="202">
        <v>0.48</v>
      </c>
      <c r="X30" s="202">
        <v>1.64</v>
      </c>
      <c r="Y30" s="202">
        <v>0</v>
      </c>
      <c r="Z30" s="202">
        <v>49.62</v>
      </c>
      <c r="AA30" s="202">
        <v>19.96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19.61</v>
      </c>
      <c r="AL30" s="202">
        <v>0</v>
      </c>
      <c r="AM30" s="202">
        <v>0</v>
      </c>
      <c r="AN30" s="202">
        <v>0</v>
      </c>
      <c r="AO30" s="202">
        <v>277.33999999999997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21.32</v>
      </c>
      <c r="H31" s="202">
        <v>0</v>
      </c>
      <c r="I31" s="202">
        <v>6.73</v>
      </c>
      <c r="J31" s="202">
        <v>20.51</v>
      </c>
      <c r="K31" s="202">
        <v>1.79</v>
      </c>
      <c r="L31" s="202">
        <v>267.17</v>
      </c>
      <c r="M31" s="202">
        <v>1.02</v>
      </c>
      <c r="N31" s="202">
        <v>1.31</v>
      </c>
      <c r="O31" s="202">
        <v>0</v>
      </c>
      <c r="P31" s="202">
        <v>1.54</v>
      </c>
      <c r="Q31" s="202">
        <v>2.84</v>
      </c>
      <c r="R31" s="202">
        <v>6.07</v>
      </c>
      <c r="S31" s="202">
        <v>0</v>
      </c>
      <c r="T31" s="202">
        <v>0</v>
      </c>
      <c r="U31" s="202">
        <v>1.37</v>
      </c>
      <c r="V31" s="202">
        <v>3.01</v>
      </c>
      <c r="W31" s="202">
        <v>0.48</v>
      </c>
      <c r="X31" s="202">
        <v>1.64</v>
      </c>
      <c r="Y31" s="202">
        <v>0</v>
      </c>
      <c r="Z31" s="202">
        <v>49.62</v>
      </c>
      <c r="AA31" s="202">
        <v>19.96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19.61</v>
      </c>
      <c r="AL31" s="202">
        <v>0</v>
      </c>
      <c r="AM31" s="202">
        <v>0</v>
      </c>
      <c r="AN31" s="202">
        <v>0</v>
      </c>
      <c r="AO31" s="202">
        <v>277.33999999999997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21.32</v>
      </c>
      <c r="H32" s="202">
        <v>0</v>
      </c>
      <c r="I32" s="202">
        <v>6.73</v>
      </c>
      <c r="J32" s="202">
        <v>20.51</v>
      </c>
      <c r="K32" s="202">
        <v>1.79</v>
      </c>
      <c r="L32" s="202">
        <v>267.17</v>
      </c>
      <c r="M32" s="202">
        <v>1.02</v>
      </c>
      <c r="N32" s="202">
        <v>1.31</v>
      </c>
      <c r="O32" s="202">
        <v>0</v>
      </c>
      <c r="P32" s="202">
        <v>1.54</v>
      </c>
      <c r="Q32" s="202">
        <v>2.84</v>
      </c>
      <c r="R32" s="202">
        <v>6.07</v>
      </c>
      <c r="S32" s="202">
        <v>0</v>
      </c>
      <c r="T32" s="202">
        <v>0</v>
      </c>
      <c r="U32" s="202">
        <v>1.37</v>
      </c>
      <c r="V32" s="202">
        <v>3.01</v>
      </c>
      <c r="W32" s="202">
        <v>0.48</v>
      </c>
      <c r="X32" s="202">
        <v>1.64</v>
      </c>
      <c r="Y32" s="202">
        <v>0</v>
      </c>
      <c r="Z32" s="202">
        <v>49.62</v>
      </c>
      <c r="AA32" s="202">
        <v>19.96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19.61</v>
      </c>
      <c r="AL32" s="202">
        <v>0</v>
      </c>
      <c r="AM32" s="202">
        <v>0</v>
      </c>
      <c r="AN32" s="202">
        <v>0</v>
      </c>
      <c r="AO32" s="202">
        <v>277.33999999999997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21.32</v>
      </c>
      <c r="H33" s="202">
        <v>0</v>
      </c>
      <c r="I33" s="202">
        <v>6.73</v>
      </c>
      <c r="J33" s="202">
        <v>20.51</v>
      </c>
      <c r="K33" s="202">
        <v>1.79</v>
      </c>
      <c r="L33" s="202">
        <v>267.17</v>
      </c>
      <c r="M33" s="202">
        <v>1.02</v>
      </c>
      <c r="N33" s="202">
        <v>1.31</v>
      </c>
      <c r="O33" s="202">
        <v>0</v>
      </c>
      <c r="P33" s="202">
        <v>1.54</v>
      </c>
      <c r="Q33" s="202">
        <v>2.84</v>
      </c>
      <c r="R33" s="202">
        <v>6.07</v>
      </c>
      <c r="S33" s="202">
        <v>0</v>
      </c>
      <c r="T33" s="202">
        <v>0</v>
      </c>
      <c r="U33" s="202">
        <v>1.37</v>
      </c>
      <c r="V33" s="202">
        <v>3.01</v>
      </c>
      <c r="W33" s="202">
        <v>0.48</v>
      </c>
      <c r="X33" s="202">
        <v>1.64</v>
      </c>
      <c r="Y33" s="202">
        <v>0</v>
      </c>
      <c r="Z33" s="202">
        <v>49.62</v>
      </c>
      <c r="AA33" s="202">
        <v>19.96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19.61</v>
      </c>
      <c r="AL33" s="202">
        <v>0</v>
      </c>
      <c r="AM33" s="202">
        <v>0</v>
      </c>
      <c r="AN33" s="202">
        <v>0</v>
      </c>
      <c r="AO33" s="202">
        <v>277.33999999999997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21.32</v>
      </c>
      <c r="H34" s="202">
        <v>0</v>
      </c>
      <c r="I34" s="202">
        <v>6.73</v>
      </c>
      <c r="J34" s="202">
        <v>20.51</v>
      </c>
      <c r="K34" s="202">
        <v>1.79</v>
      </c>
      <c r="L34" s="202">
        <v>267.17</v>
      </c>
      <c r="M34" s="202">
        <v>1.02</v>
      </c>
      <c r="N34" s="202">
        <v>1.31</v>
      </c>
      <c r="O34" s="202">
        <v>0</v>
      </c>
      <c r="P34" s="202">
        <v>1.54</v>
      </c>
      <c r="Q34" s="202">
        <v>2.84</v>
      </c>
      <c r="R34" s="202">
        <v>6.07</v>
      </c>
      <c r="S34" s="202">
        <v>0</v>
      </c>
      <c r="T34" s="202">
        <v>0</v>
      </c>
      <c r="U34" s="202">
        <v>1.37</v>
      </c>
      <c r="V34" s="202">
        <v>3.01</v>
      </c>
      <c r="W34" s="202">
        <v>0.48</v>
      </c>
      <c r="X34" s="202">
        <v>1.64</v>
      </c>
      <c r="Y34" s="202">
        <v>0</v>
      </c>
      <c r="Z34" s="202">
        <v>49.62</v>
      </c>
      <c r="AA34" s="202">
        <v>19.96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19.61</v>
      </c>
      <c r="AL34" s="202">
        <v>0</v>
      </c>
      <c r="AM34" s="202">
        <v>0</v>
      </c>
      <c r="AN34" s="202">
        <v>0</v>
      </c>
      <c r="AO34" s="202">
        <v>277.33999999999997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21.32</v>
      </c>
      <c r="H35" s="202">
        <v>0</v>
      </c>
      <c r="I35" s="202">
        <v>6.73</v>
      </c>
      <c r="J35" s="202">
        <v>20.51</v>
      </c>
      <c r="K35" s="202">
        <v>1.79</v>
      </c>
      <c r="L35" s="202">
        <v>267.17</v>
      </c>
      <c r="M35" s="202">
        <v>1.02</v>
      </c>
      <c r="N35" s="202">
        <v>1.31</v>
      </c>
      <c r="O35" s="202">
        <v>0</v>
      </c>
      <c r="P35" s="202">
        <v>1.54</v>
      </c>
      <c r="Q35" s="202">
        <v>2.84</v>
      </c>
      <c r="R35" s="202">
        <v>6.07</v>
      </c>
      <c r="S35" s="202">
        <v>0</v>
      </c>
      <c r="T35" s="202">
        <v>0</v>
      </c>
      <c r="U35" s="202">
        <v>3.16</v>
      </c>
      <c r="V35" s="202">
        <v>3.01</v>
      </c>
      <c r="W35" s="202">
        <v>0.48</v>
      </c>
      <c r="X35" s="202">
        <v>1.64</v>
      </c>
      <c r="Y35" s="202">
        <v>0</v>
      </c>
      <c r="Z35" s="202">
        <v>49.62</v>
      </c>
      <c r="AA35" s="202">
        <v>19.96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277.33999999999997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21.32</v>
      </c>
      <c r="H36" s="202">
        <v>0</v>
      </c>
      <c r="I36" s="202">
        <v>6.73</v>
      </c>
      <c r="J36" s="202">
        <v>20.51</v>
      </c>
      <c r="K36" s="202">
        <v>1.79</v>
      </c>
      <c r="L36" s="202">
        <v>267.17</v>
      </c>
      <c r="M36" s="202">
        <v>1.02</v>
      </c>
      <c r="N36" s="202">
        <v>1.31</v>
      </c>
      <c r="O36" s="202">
        <v>0</v>
      </c>
      <c r="P36" s="202">
        <v>1.54</v>
      </c>
      <c r="Q36" s="202">
        <v>2.84</v>
      </c>
      <c r="R36" s="202">
        <v>6.07</v>
      </c>
      <c r="S36" s="202">
        <v>0</v>
      </c>
      <c r="T36" s="202">
        <v>0</v>
      </c>
      <c r="U36" s="202">
        <v>2.38</v>
      </c>
      <c r="V36" s="202">
        <v>3.01</v>
      </c>
      <c r="W36" s="202">
        <v>0.48</v>
      </c>
      <c r="X36" s="202">
        <v>1.64</v>
      </c>
      <c r="Y36" s="202">
        <v>0</v>
      </c>
      <c r="Z36" s="202">
        <v>49.62</v>
      </c>
      <c r="AA36" s="202">
        <v>19.96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277.33999999999997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21.32</v>
      </c>
      <c r="H37" s="202">
        <v>0</v>
      </c>
      <c r="I37" s="202">
        <v>6.73</v>
      </c>
      <c r="J37" s="202">
        <v>20.51</v>
      </c>
      <c r="K37" s="202">
        <v>1.79</v>
      </c>
      <c r="L37" s="202">
        <v>267.16000000000003</v>
      </c>
      <c r="M37" s="202">
        <v>1.02</v>
      </c>
      <c r="N37" s="202">
        <v>1.31</v>
      </c>
      <c r="O37" s="202">
        <v>0</v>
      </c>
      <c r="P37" s="202">
        <v>1.54</v>
      </c>
      <c r="Q37" s="202">
        <v>2.84</v>
      </c>
      <c r="R37" s="202">
        <v>6.07</v>
      </c>
      <c r="S37" s="202">
        <v>0</v>
      </c>
      <c r="T37" s="202">
        <v>0</v>
      </c>
      <c r="U37" s="202">
        <v>2.17</v>
      </c>
      <c r="V37" s="202">
        <v>3.01</v>
      </c>
      <c r="W37" s="202">
        <v>0.48</v>
      </c>
      <c r="X37" s="202">
        <v>1.64</v>
      </c>
      <c r="Y37" s="202">
        <v>0</v>
      </c>
      <c r="Z37" s="202">
        <v>49.39</v>
      </c>
      <c r="AA37" s="202">
        <v>19.96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277.33999999999997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21.32</v>
      </c>
      <c r="H38" s="202">
        <v>0</v>
      </c>
      <c r="I38" s="202">
        <v>6.73</v>
      </c>
      <c r="J38" s="202">
        <v>20.51</v>
      </c>
      <c r="K38" s="202">
        <v>1.79</v>
      </c>
      <c r="L38" s="202">
        <v>267.16000000000003</v>
      </c>
      <c r="M38" s="202">
        <v>1.02</v>
      </c>
      <c r="N38" s="202">
        <v>1.31</v>
      </c>
      <c r="O38" s="202">
        <v>0</v>
      </c>
      <c r="P38" s="202">
        <v>1.54</v>
      </c>
      <c r="Q38" s="202">
        <v>2.84</v>
      </c>
      <c r="R38" s="202">
        <v>6.07</v>
      </c>
      <c r="S38" s="202">
        <v>0</v>
      </c>
      <c r="T38" s="202">
        <v>0</v>
      </c>
      <c r="U38" s="202">
        <v>1.78</v>
      </c>
      <c r="V38" s="202">
        <v>3.01</v>
      </c>
      <c r="W38" s="202">
        <v>0.48</v>
      </c>
      <c r="X38" s="202">
        <v>1.64</v>
      </c>
      <c r="Y38" s="202">
        <v>0</v>
      </c>
      <c r="Z38" s="202">
        <v>49.39</v>
      </c>
      <c r="AA38" s="202">
        <v>19.96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277.33999999999997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21.32</v>
      </c>
      <c r="H39" s="202">
        <v>0</v>
      </c>
      <c r="I39" s="202">
        <v>6.73</v>
      </c>
      <c r="J39" s="202">
        <v>20.51</v>
      </c>
      <c r="K39" s="202">
        <v>1.79</v>
      </c>
      <c r="L39" s="202">
        <v>267.16000000000003</v>
      </c>
      <c r="M39" s="202">
        <v>1.02</v>
      </c>
      <c r="N39" s="202">
        <v>1.31</v>
      </c>
      <c r="O39" s="202">
        <v>0</v>
      </c>
      <c r="P39" s="202">
        <v>1.54</v>
      </c>
      <c r="Q39" s="202">
        <v>2.84</v>
      </c>
      <c r="R39" s="202">
        <v>6.07</v>
      </c>
      <c r="S39" s="202">
        <v>0</v>
      </c>
      <c r="T39" s="202">
        <v>0</v>
      </c>
      <c r="U39" s="202">
        <v>1.82</v>
      </c>
      <c r="V39" s="202">
        <v>3.01</v>
      </c>
      <c r="W39" s="202">
        <v>0.74</v>
      </c>
      <c r="X39" s="202">
        <v>1.64</v>
      </c>
      <c r="Y39" s="202">
        <v>0</v>
      </c>
      <c r="Z39" s="202">
        <v>58.67</v>
      </c>
      <c r="AA39" s="202">
        <v>19.96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269.18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21.32</v>
      </c>
      <c r="H40" s="202">
        <v>0</v>
      </c>
      <c r="I40" s="202">
        <v>6.73</v>
      </c>
      <c r="J40" s="202">
        <v>20.51</v>
      </c>
      <c r="K40" s="202">
        <v>1.79</v>
      </c>
      <c r="L40" s="202">
        <v>267.16000000000003</v>
      </c>
      <c r="M40" s="202">
        <v>1.02</v>
      </c>
      <c r="N40" s="202">
        <v>1.31</v>
      </c>
      <c r="O40" s="202">
        <v>0</v>
      </c>
      <c r="P40" s="202">
        <v>1.54</v>
      </c>
      <c r="Q40" s="202">
        <v>2.84</v>
      </c>
      <c r="R40" s="202">
        <v>6.07</v>
      </c>
      <c r="S40" s="202">
        <v>0</v>
      </c>
      <c r="T40" s="202">
        <v>0</v>
      </c>
      <c r="U40" s="202">
        <v>1.85</v>
      </c>
      <c r="V40" s="202">
        <v>3.01</v>
      </c>
      <c r="W40" s="202">
        <v>0.18</v>
      </c>
      <c r="X40" s="202">
        <v>1.64</v>
      </c>
      <c r="Y40" s="202">
        <v>0</v>
      </c>
      <c r="Z40" s="202">
        <v>58.67</v>
      </c>
      <c r="AA40" s="202">
        <v>19.96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269.18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21.32</v>
      </c>
      <c r="H41" s="202">
        <v>0</v>
      </c>
      <c r="I41" s="202">
        <v>6.73</v>
      </c>
      <c r="J41" s="202">
        <v>20.51</v>
      </c>
      <c r="K41" s="202">
        <v>1.79</v>
      </c>
      <c r="L41" s="202">
        <v>267.16000000000003</v>
      </c>
      <c r="M41" s="202">
        <v>1.02</v>
      </c>
      <c r="N41" s="202">
        <v>1.31</v>
      </c>
      <c r="O41" s="202">
        <v>0</v>
      </c>
      <c r="P41" s="202">
        <v>1.54</v>
      </c>
      <c r="Q41" s="202">
        <v>2.84</v>
      </c>
      <c r="R41" s="202">
        <v>6.07</v>
      </c>
      <c r="S41" s="202">
        <v>0</v>
      </c>
      <c r="T41" s="202">
        <v>0</v>
      </c>
      <c r="U41" s="202">
        <v>1.88</v>
      </c>
      <c r="V41" s="202">
        <v>3.01</v>
      </c>
      <c r="W41" s="202">
        <v>0.5</v>
      </c>
      <c r="X41" s="202">
        <v>1.64</v>
      </c>
      <c r="Y41" s="202">
        <v>0</v>
      </c>
      <c r="Z41" s="202">
        <v>58.67</v>
      </c>
      <c r="AA41" s="202">
        <v>19.96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269.18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21.32</v>
      </c>
      <c r="H42" s="202">
        <v>0</v>
      </c>
      <c r="I42" s="202">
        <v>6.73</v>
      </c>
      <c r="J42" s="202">
        <v>20.51</v>
      </c>
      <c r="K42" s="202">
        <v>1.79</v>
      </c>
      <c r="L42" s="202">
        <v>267.16000000000003</v>
      </c>
      <c r="M42" s="202">
        <v>1.02</v>
      </c>
      <c r="N42" s="202">
        <v>1.31</v>
      </c>
      <c r="O42" s="202">
        <v>0</v>
      </c>
      <c r="P42" s="202">
        <v>1.54</v>
      </c>
      <c r="Q42" s="202">
        <v>2.84</v>
      </c>
      <c r="R42" s="202">
        <v>6.07</v>
      </c>
      <c r="S42" s="202">
        <v>0</v>
      </c>
      <c r="T42" s="202">
        <v>0</v>
      </c>
      <c r="U42" s="202">
        <v>1.91</v>
      </c>
      <c r="V42" s="202">
        <v>3.01</v>
      </c>
      <c r="W42" s="202">
        <v>0.5</v>
      </c>
      <c r="X42" s="202">
        <v>1.64</v>
      </c>
      <c r="Y42" s="202">
        <v>0</v>
      </c>
      <c r="Z42" s="202">
        <v>58.67</v>
      </c>
      <c r="AA42" s="202">
        <v>19.96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269.18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21.32</v>
      </c>
      <c r="H43" s="202">
        <v>0</v>
      </c>
      <c r="I43" s="202">
        <v>6.73</v>
      </c>
      <c r="J43" s="202">
        <v>20.51</v>
      </c>
      <c r="K43" s="202">
        <v>1.79</v>
      </c>
      <c r="L43" s="202">
        <v>267.16000000000003</v>
      </c>
      <c r="M43" s="202">
        <v>1.02</v>
      </c>
      <c r="N43" s="202">
        <v>1.31</v>
      </c>
      <c r="O43" s="202">
        <v>0</v>
      </c>
      <c r="P43" s="202">
        <v>1.54</v>
      </c>
      <c r="Q43" s="202">
        <v>2.84</v>
      </c>
      <c r="R43" s="202">
        <v>6.07</v>
      </c>
      <c r="S43" s="202">
        <v>0</v>
      </c>
      <c r="T43" s="202">
        <v>0</v>
      </c>
      <c r="U43" s="202">
        <v>1.77</v>
      </c>
      <c r="V43" s="202">
        <v>3.01</v>
      </c>
      <c r="W43" s="202">
        <v>0.5</v>
      </c>
      <c r="X43" s="202">
        <v>1.64</v>
      </c>
      <c r="Y43" s="202">
        <v>0</v>
      </c>
      <c r="Z43" s="202">
        <v>58.67</v>
      </c>
      <c r="AA43" s="202">
        <v>19.96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269.18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21.32</v>
      </c>
      <c r="H44" s="202">
        <v>0</v>
      </c>
      <c r="I44" s="202">
        <v>6.73</v>
      </c>
      <c r="J44" s="202">
        <v>20.51</v>
      </c>
      <c r="K44" s="202">
        <v>1.79</v>
      </c>
      <c r="L44" s="202">
        <v>267.16000000000003</v>
      </c>
      <c r="M44" s="202">
        <v>1.02</v>
      </c>
      <c r="N44" s="202">
        <v>1.31</v>
      </c>
      <c r="O44" s="202">
        <v>0</v>
      </c>
      <c r="P44" s="202">
        <v>1.54</v>
      </c>
      <c r="Q44" s="202">
        <v>2.84</v>
      </c>
      <c r="R44" s="202">
        <v>6.07</v>
      </c>
      <c r="S44" s="202">
        <v>0</v>
      </c>
      <c r="T44" s="202">
        <v>0</v>
      </c>
      <c r="U44" s="202">
        <v>1.77</v>
      </c>
      <c r="V44" s="202">
        <v>3.01</v>
      </c>
      <c r="W44" s="202">
        <v>0.5</v>
      </c>
      <c r="X44" s="202">
        <v>1.64</v>
      </c>
      <c r="Y44" s="202">
        <v>0</v>
      </c>
      <c r="Z44" s="202">
        <v>58.67</v>
      </c>
      <c r="AA44" s="202">
        <v>19.96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269.18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21.32</v>
      </c>
      <c r="H45" s="202">
        <v>0</v>
      </c>
      <c r="I45" s="202">
        <v>6.73</v>
      </c>
      <c r="J45" s="202">
        <v>20.51</v>
      </c>
      <c r="K45" s="202">
        <v>1.79</v>
      </c>
      <c r="L45" s="202">
        <v>267.16000000000003</v>
      </c>
      <c r="M45" s="202">
        <v>1.02</v>
      </c>
      <c r="N45" s="202">
        <v>1.31</v>
      </c>
      <c r="O45" s="202">
        <v>0</v>
      </c>
      <c r="P45" s="202">
        <v>1.54</v>
      </c>
      <c r="Q45" s="202">
        <v>2.84</v>
      </c>
      <c r="R45" s="202">
        <v>6.07</v>
      </c>
      <c r="S45" s="202">
        <v>0</v>
      </c>
      <c r="T45" s="202">
        <v>0</v>
      </c>
      <c r="U45" s="202">
        <v>1.77</v>
      </c>
      <c r="V45" s="202">
        <v>3.01</v>
      </c>
      <c r="W45" s="202">
        <v>0.5</v>
      </c>
      <c r="X45" s="202">
        <v>1.64</v>
      </c>
      <c r="Y45" s="202">
        <v>0</v>
      </c>
      <c r="Z45" s="202">
        <v>58.67</v>
      </c>
      <c r="AA45" s="202">
        <v>19.96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269.18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21.32</v>
      </c>
      <c r="H46" s="202">
        <v>0</v>
      </c>
      <c r="I46" s="202">
        <v>6.73</v>
      </c>
      <c r="J46" s="202">
        <v>20.51</v>
      </c>
      <c r="K46" s="202">
        <v>1.79</v>
      </c>
      <c r="L46" s="202">
        <v>267.16000000000003</v>
      </c>
      <c r="M46" s="202">
        <v>1.02</v>
      </c>
      <c r="N46" s="202">
        <v>1.31</v>
      </c>
      <c r="O46" s="202">
        <v>0</v>
      </c>
      <c r="P46" s="202">
        <v>1.54</v>
      </c>
      <c r="Q46" s="202">
        <v>2.84</v>
      </c>
      <c r="R46" s="202">
        <v>6.07</v>
      </c>
      <c r="S46" s="202">
        <v>0</v>
      </c>
      <c r="T46" s="202">
        <v>0</v>
      </c>
      <c r="U46" s="202">
        <v>1.77</v>
      </c>
      <c r="V46" s="202">
        <v>3.01</v>
      </c>
      <c r="W46" s="202">
        <v>0.5</v>
      </c>
      <c r="X46" s="202">
        <v>1.64</v>
      </c>
      <c r="Y46" s="202">
        <v>0</v>
      </c>
      <c r="Z46" s="202">
        <v>58.67</v>
      </c>
      <c r="AA46" s="202">
        <v>19.96</v>
      </c>
      <c r="AB46" s="202">
        <v>0</v>
      </c>
      <c r="AC46" s="202">
        <v>13.03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269.18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21.32</v>
      </c>
      <c r="H47" s="202">
        <v>0</v>
      </c>
      <c r="I47" s="202">
        <v>6.73</v>
      </c>
      <c r="J47" s="202">
        <v>20.51</v>
      </c>
      <c r="K47" s="202">
        <v>1.79</v>
      </c>
      <c r="L47" s="202">
        <v>267.16000000000003</v>
      </c>
      <c r="M47" s="202">
        <v>1.02</v>
      </c>
      <c r="N47" s="202">
        <v>1.31</v>
      </c>
      <c r="O47" s="202">
        <v>0</v>
      </c>
      <c r="P47" s="202">
        <v>1.54</v>
      </c>
      <c r="Q47" s="202">
        <v>2.84</v>
      </c>
      <c r="R47" s="202">
        <v>6.07</v>
      </c>
      <c r="S47" s="202">
        <v>0</v>
      </c>
      <c r="T47" s="202">
        <v>0</v>
      </c>
      <c r="U47" s="202">
        <v>2.08</v>
      </c>
      <c r="V47" s="202">
        <v>3.01</v>
      </c>
      <c r="W47" s="202">
        <v>0.5</v>
      </c>
      <c r="X47" s="202">
        <v>1.64</v>
      </c>
      <c r="Y47" s="202">
        <v>0</v>
      </c>
      <c r="Z47" s="202">
        <v>58.67</v>
      </c>
      <c r="AA47" s="202">
        <v>19.96</v>
      </c>
      <c r="AB47" s="202">
        <v>0</v>
      </c>
      <c r="AC47" s="202">
        <v>13.34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269.18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21.32</v>
      </c>
      <c r="H48" s="202">
        <v>0</v>
      </c>
      <c r="I48" s="202">
        <v>6.73</v>
      </c>
      <c r="J48" s="202">
        <v>20.51</v>
      </c>
      <c r="K48" s="202">
        <v>1.79</v>
      </c>
      <c r="L48" s="202">
        <v>267.16000000000003</v>
      </c>
      <c r="M48" s="202">
        <v>1.02</v>
      </c>
      <c r="N48" s="202">
        <v>1.31</v>
      </c>
      <c r="O48" s="202">
        <v>0</v>
      </c>
      <c r="P48" s="202">
        <v>1.54</v>
      </c>
      <c r="Q48" s="202">
        <v>2.84</v>
      </c>
      <c r="R48" s="202">
        <v>6.07</v>
      </c>
      <c r="S48" s="202">
        <v>0</v>
      </c>
      <c r="T48" s="202">
        <v>0</v>
      </c>
      <c r="U48" s="202">
        <v>2.08</v>
      </c>
      <c r="V48" s="202">
        <v>3.01</v>
      </c>
      <c r="W48" s="202">
        <v>0.5</v>
      </c>
      <c r="X48" s="202">
        <v>1.64</v>
      </c>
      <c r="Y48" s="202">
        <v>0</v>
      </c>
      <c r="Z48" s="202">
        <v>58.67</v>
      </c>
      <c r="AA48" s="202">
        <v>19.96</v>
      </c>
      <c r="AB48" s="202">
        <v>0</v>
      </c>
      <c r="AC48" s="202">
        <v>13.34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269.18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21.32</v>
      </c>
      <c r="H49" s="202">
        <v>0</v>
      </c>
      <c r="I49" s="202">
        <v>6.73</v>
      </c>
      <c r="J49" s="202">
        <v>20.51</v>
      </c>
      <c r="K49" s="202">
        <v>1.79</v>
      </c>
      <c r="L49" s="202">
        <v>267.17</v>
      </c>
      <c r="M49" s="202">
        <v>1.02</v>
      </c>
      <c r="N49" s="202">
        <v>1.31</v>
      </c>
      <c r="O49" s="202">
        <v>0</v>
      </c>
      <c r="P49" s="202">
        <v>1.54</v>
      </c>
      <c r="Q49" s="202">
        <v>2.84</v>
      </c>
      <c r="R49" s="202">
        <v>6.07</v>
      </c>
      <c r="S49" s="202">
        <v>0</v>
      </c>
      <c r="T49" s="202">
        <v>0</v>
      </c>
      <c r="U49" s="202">
        <v>2.08</v>
      </c>
      <c r="V49" s="202">
        <v>3.01</v>
      </c>
      <c r="W49" s="202">
        <v>0.5</v>
      </c>
      <c r="X49" s="202">
        <v>1.64</v>
      </c>
      <c r="Y49" s="202">
        <v>0</v>
      </c>
      <c r="Z49" s="202">
        <v>58.67</v>
      </c>
      <c r="AA49" s="202">
        <v>19.96</v>
      </c>
      <c r="AB49" s="202">
        <v>0</v>
      </c>
      <c r="AC49" s="202">
        <v>13.34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269.18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21.32</v>
      </c>
      <c r="H50" s="202">
        <v>0</v>
      </c>
      <c r="I50" s="202">
        <v>6.73</v>
      </c>
      <c r="J50" s="202">
        <v>20.51</v>
      </c>
      <c r="K50" s="202">
        <v>1.79</v>
      </c>
      <c r="L50" s="202">
        <v>267.17</v>
      </c>
      <c r="M50" s="202">
        <v>1.02</v>
      </c>
      <c r="N50" s="202">
        <v>1.31</v>
      </c>
      <c r="O50" s="202">
        <v>0</v>
      </c>
      <c r="P50" s="202">
        <v>1.54</v>
      </c>
      <c r="Q50" s="202">
        <v>2.84</v>
      </c>
      <c r="R50" s="202">
        <v>6.07</v>
      </c>
      <c r="S50" s="202">
        <v>0</v>
      </c>
      <c r="T50" s="202">
        <v>0</v>
      </c>
      <c r="U50" s="202">
        <v>2.08</v>
      </c>
      <c r="V50" s="202">
        <v>3.01</v>
      </c>
      <c r="W50" s="202">
        <v>0.5</v>
      </c>
      <c r="X50" s="202">
        <v>1.64</v>
      </c>
      <c r="Y50" s="202">
        <v>0</v>
      </c>
      <c r="Z50" s="202">
        <v>58.67</v>
      </c>
      <c r="AA50" s="202">
        <v>19.96</v>
      </c>
      <c r="AB50" s="202">
        <v>0</v>
      </c>
      <c r="AC50" s="202">
        <v>13.34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269.18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21.32</v>
      </c>
      <c r="H51" s="202">
        <v>0</v>
      </c>
      <c r="I51" s="202">
        <v>6.73</v>
      </c>
      <c r="J51" s="202">
        <v>20.18</v>
      </c>
      <c r="K51" s="202">
        <v>1.79</v>
      </c>
      <c r="L51" s="202">
        <v>267.17</v>
      </c>
      <c r="M51" s="202">
        <v>1.02</v>
      </c>
      <c r="N51" s="202">
        <v>1.31</v>
      </c>
      <c r="O51" s="202">
        <v>0</v>
      </c>
      <c r="P51" s="202">
        <v>1.54</v>
      </c>
      <c r="Q51" s="202">
        <v>2.84</v>
      </c>
      <c r="R51" s="202">
        <v>6.07</v>
      </c>
      <c r="S51" s="202">
        <v>0</v>
      </c>
      <c r="T51" s="202">
        <v>0</v>
      </c>
      <c r="U51" s="202">
        <v>2.08</v>
      </c>
      <c r="V51" s="202">
        <v>3.01</v>
      </c>
      <c r="W51" s="202">
        <v>0.5</v>
      </c>
      <c r="X51" s="202">
        <v>1.64</v>
      </c>
      <c r="Y51" s="202">
        <v>0</v>
      </c>
      <c r="Z51" s="202">
        <v>58.67</v>
      </c>
      <c r="AA51" s="202">
        <v>19.96</v>
      </c>
      <c r="AB51" s="202">
        <v>0</v>
      </c>
      <c r="AC51" s="202">
        <v>13.34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261.02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21.32</v>
      </c>
      <c r="H52" s="202">
        <v>0</v>
      </c>
      <c r="I52" s="202">
        <v>6.73</v>
      </c>
      <c r="J52" s="202">
        <v>20.18</v>
      </c>
      <c r="K52" s="202">
        <v>1.79</v>
      </c>
      <c r="L52" s="202">
        <v>267.17</v>
      </c>
      <c r="M52" s="202">
        <v>1.02</v>
      </c>
      <c r="N52" s="202">
        <v>1.31</v>
      </c>
      <c r="O52" s="202">
        <v>0</v>
      </c>
      <c r="P52" s="202">
        <v>1.54</v>
      </c>
      <c r="Q52" s="202">
        <v>2.84</v>
      </c>
      <c r="R52" s="202">
        <v>6.07</v>
      </c>
      <c r="S52" s="202">
        <v>0</v>
      </c>
      <c r="T52" s="202">
        <v>0</v>
      </c>
      <c r="U52" s="202">
        <v>2.08</v>
      </c>
      <c r="V52" s="202">
        <v>3.01</v>
      </c>
      <c r="W52" s="202">
        <v>0.5</v>
      </c>
      <c r="X52" s="202">
        <v>1.64</v>
      </c>
      <c r="Y52" s="202">
        <v>0</v>
      </c>
      <c r="Z52" s="202">
        <v>58.67</v>
      </c>
      <c r="AA52" s="202">
        <v>19.96</v>
      </c>
      <c r="AB52" s="202">
        <v>0</v>
      </c>
      <c r="AC52" s="202">
        <v>13.34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261.02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21.32</v>
      </c>
      <c r="H53" s="202">
        <v>0</v>
      </c>
      <c r="I53" s="202">
        <v>6.73</v>
      </c>
      <c r="J53" s="202">
        <v>20.18</v>
      </c>
      <c r="K53" s="202">
        <v>1.79</v>
      </c>
      <c r="L53" s="202">
        <v>267.16000000000003</v>
      </c>
      <c r="M53" s="202">
        <v>1.02</v>
      </c>
      <c r="N53" s="202">
        <v>1.31</v>
      </c>
      <c r="O53" s="202">
        <v>0</v>
      </c>
      <c r="P53" s="202">
        <v>1.54</v>
      </c>
      <c r="Q53" s="202">
        <v>2.84</v>
      </c>
      <c r="R53" s="202">
        <v>6.07</v>
      </c>
      <c r="S53" s="202">
        <v>0</v>
      </c>
      <c r="T53" s="202">
        <v>0</v>
      </c>
      <c r="U53" s="202">
        <v>2.08</v>
      </c>
      <c r="V53" s="202">
        <v>3.01</v>
      </c>
      <c r="W53" s="202">
        <v>0.5</v>
      </c>
      <c r="X53" s="202">
        <v>1.64</v>
      </c>
      <c r="Y53" s="202">
        <v>0</v>
      </c>
      <c r="Z53" s="202">
        <v>58.67</v>
      </c>
      <c r="AA53" s="202">
        <v>19.96</v>
      </c>
      <c r="AB53" s="202">
        <v>0</v>
      </c>
      <c r="AC53" s="202">
        <v>13.34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261.02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21.32</v>
      </c>
      <c r="H54" s="202">
        <v>0</v>
      </c>
      <c r="I54" s="202">
        <v>6.73</v>
      </c>
      <c r="J54" s="202">
        <v>20.18</v>
      </c>
      <c r="K54" s="202">
        <v>1.79</v>
      </c>
      <c r="L54" s="202">
        <v>267.16000000000003</v>
      </c>
      <c r="M54" s="202">
        <v>1.02</v>
      </c>
      <c r="N54" s="202">
        <v>1.31</v>
      </c>
      <c r="O54" s="202">
        <v>0</v>
      </c>
      <c r="P54" s="202">
        <v>1.54</v>
      </c>
      <c r="Q54" s="202">
        <v>2.84</v>
      </c>
      <c r="R54" s="202">
        <v>6.07</v>
      </c>
      <c r="S54" s="202">
        <v>0</v>
      </c>
      <c r="T54" s="202">
        <v>0</v>
      </c>
      <c r="U54" s="202">
        <v>2.08</v>
      </c>
      <c r="V54" s="202">
        <v>3.01</v>
      </c>
      <c r="W54" s="202">
        <v>0.5</v>
      </c>
      <c r="X54" s="202">
        <v>1.64</v>
      </c>
      <c r="Y54" s="202">
        <v>0</v>
      </c>
      <c r="Z54" s="202">
        <v>58.67</v>
      </c>
      <c r="AA54" s="202">
        <v>19.96</v>
      </c>
      <c r="AB54" s="202">
        <v>0</v>
      </c>
      <c r="AC54" s="202">
        <v>13.34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261.02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21.32</v>
      </c>
      <c r="H55" s="202">
        <v>0</v>
      </c>
      <c r="I55" s="202">
        <v>6.73</v>
      </c>
      <c r="J55" s="202">
        <v>20.18</v>
      </c>
      <c r="K55" s="202">
        <v>1.79</v>
      </c>
      <c r="L55" s="202">
        <v>267.16000000000003</v>
      </c>
      <c r="M55" s="202">
        <v>1.02</v>
      </c>
      <c r="N55" s="202">
        <v>1.31</v>
      </c>
      <c r="O55" s="202">
        <v>0</v>
      </c>
      <c r="P55" s="202">
        <v>1.54</v>
      </c>
      <c r="Q55" s="202">
        <v>2.84</v>
      </c>
      <c r="R55" s="202">
        <v>6.07</v>
      </c>
      <c r="S55" s="202">
        <v>0</v>
      </c>
      <c r="T55" s="202">
        <v>0</v>
      </c>
      <c r="U55" s="202">
        <v>2.08</v>
      </c>
      <c r="V55" s="202">
        <v>3.01</v>
      </c>
      <c r="W55" s="202">
        <v>0.5</v>
      </c>
      <c r="X55" s="202">
        <v>1.64</v>
      </c>
      <c r="Y55" s="202">
        <v>0</v>
      </c>
      <c r="Z55" s="202">
        <v>58.67</v>
      </c>
      <c r="AA55" s="202">
        <v>19.96</v>
      </c>
      <c r="AB55" s="202">
        <v>0</v>
      </c>
      <c r="AC55" s="202">
        <v>13.34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261.02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21.32</v>
      </c>
      <c r="H56" s="202">
        <v>0</v>
      </c>
      <c r="I56" s="202">
        <v>6.73</v>
      </c>
      <c r="J56" s="202">
        <v>20.18</v>
      </c>
      <c r="K56" s="202">
        <v>1.79</v>
      </c>
      <c r="L56" s="202">
        <v>267.16000000000003</v>
      </c>
      <c r="M56" s="202">
        <v>1.02</v>
      </c>
      <c r="N56" s="202">
        <v>1.31</v>
      </c>
      <c r="O56" s="202">
        <v>0</v>
      </c>
      <c r="P56" s="202">
        <v>1.54</v>
      </c>
      <c r="Q56" s="202">
        <v>2.84</v>
      </c>
      <c r="R56" s="202">
        <v>6.07</v>
      </c>
      <c r="S56" s="202">
        <v>0</v>
      </c>
      <c r="T56" s="202">
        <v>0</v>
      </c>
      <c r="U56" s="202">
        <v>2.08</v>
      </c>
      <c r="V56" s="202">
        <v>3.01</v>
      </c>
      <c r="W56" s="202">
        <v>0.5</v>
      </c>
      <c r="X56" s="202">
        <v>1.64</v>
      </c>
      <c r="Y56" s="202">
        <v>0</v>
      </c>
      <c r="Z56" s="202">
        <v>58.67</v>
      </c>
      <c r="AA56" s="202">
        <v>19.96</v>
      </c>
      <c r="AB56" s="202">
        <v>0</v>
      </c>
      <c r="AC56" s="202">
        <v>13.64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261.02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21.32</v>
      </c>
      <c r="H57" s="202">
        <v>0</v>
      </c>
      <c r="I57" s="202">
        <v>6.73</v>
      </c>
      <c r="J57" s="202">
        <v>20.18</v>
      </c>
      <c r="K57" s="202">
        <v>1.79</v>
      </c>
      <c r="L57" s="202">
        <v>267.16000000000003</v>
      </c>
      <c r="M57" s="202">
        <v>1.02</v>
      </c>
      <c r="N57" s="202">
        <v>1.31</v>
      </c>
      <c r="O57" s="202">
        <v>0</v>
      </c>
      <c r="P57" s="202">
        <v>1.54</v>
      </c>
      <c r="Q57" s="202">
        <v>2.84</v>
      </c>
      <c r="R57" s="202">
        <v>6.07</v>
      </c>
      <c r="S57" s="202">
        <v>0</v>
      </c>
      <c r="T57" s="202">
        <v>0</v>
      </c>
      <c r="U57" s="202">
        <v>2.08</v>
      </c>
      <c r="V57" s="202">
        <v>3.01</v>
      </c>
      <c r="W57" s="202">
        <v>0.5</v>
      </c>
      <c r="X57" s="202">
        <v>1.64</v>
      </c>
      <c r="Y57" s="202">
        <v>0</v>
      </c>
      <c r="Z57" s="202">
        <v>58.67</v>
      </c>
      <c r="AA57" s="202">
        <v>19.96</v>
      </c>
      <c r="AB57" s="202">
        <v>0</v>
      </c>
      <c r="AC57" s="202">
        <v>13.64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261.02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21.32</v>
      </c>
      <c r="H58" s="202">
        <v>0</v>
      </c>
      <c r="I58" s="202">
        <v>6.73</v>
      </c>
      <c r="J58" s="202">
        <v>20.18</v>
      </c>
      <c r="K58" s="202">
        <v>1.79</v>
      </c>
      <c r="L58" s="202">
        <v>267.16000000000003</v>
      </c>
      <c r="M58" s="202">
        <v>1.02</v>
      </c>
      <c r="N58" s="202">
        <v>1.31</v>
      </c>
      <c r="O58" s="202">
        <v>0</v>
      </c>
      <c r="P58" s="202">
        <v>1.54</v>
      </c>
      <c r="Q58" s="202">
        <v>2.84</v>
      </c>
      <c r="R58" s="202">
        <v>6.07</v>
      </c>
      <c r="S58" s="202">
        <v>0</v>
      </c>
      <c r="T58" s="202">
        <v>0</v>
      </c>
      <c r="U58" s="202">
        <v>2.08</v>
      </c>
      <c r="V58" s="202">
        <v>3.01</v>
      </c>
      <c r="W58" s="202">
        <v>0.5</v>
      </c>
      <c r="X58" s="202">
        <v>1.64</v>
      </c>
      <c r="Y58" s="202">
        <v>0</v>
      </c>
      <c r="Z58" s="202">
        <v>58.67</v>
      </c>
      <c r="AA58" s="202">
        <v>19.96</v>
      </c>
      <c r="AB58" s="202">
        <v>0</v>
      </c>
      <c r="AC58" s="202">
        <v>13.64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261.02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21.32</v>
      </c>
      <c r="H59" s="202">
        <v>0</v>
      </c>
      <c r="I59" s="202">
        <v>6.73</v>
      </c>
      <c r="J59" s="202">
        <v>20.18</v>
      </c>
      <c r="K59" s="202">
        <v>1.79</v>
      </c>
      <c r="L59" s="202">
        <v>267.16000000000003</v>
      </c>
      <c r="M59" s="202">
        <v>1.02</v>
      </c>
      <c r="N59" s="202">
        <v>1.31</v>
      </c>
      <c r="O59" s="202">
        <v>0</v>
      </c>
      <c r="P59" s="202">
        <v>1.54</v>
      </c>
      <c r="Q59" s="202">
        <v>2.84</v>
      </c>
      <c r="R59" s="202">
        <v>6.07</v>
      </c>
      <c r="S59" s="202">
        <v>0</v>
      </c>
      <c r="T59" s="202">
        <v>0</v>
      </c>
      <c r="U59" s="202">
        <v>2.08</v>
      </c>
      <c r="V59" s="202">
        <v>3.01</v>
      </c>
      <c r="W59" s="202">
        <v>0.5</v>
      </c>
      <c r="X59" s="202">
        <v>1.64</v>
      </c>
      <c r="Y59" s="202">
        <v>0</v>
      </c>
      <c r="Z59" s="202">
        <v>58.67</v>
      </c>
      <c r="AA59" s="202">
        <v>19.96</v>
      </c>
      <c r="AB59" s="202">
        <v>0</v>
      </c>
      <c r="AC59" s="202">
        <v>13.64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261.02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21.32</v>
      </c>
      <c r="H60" s="202">
        <v>0</v>
      </c>
      <c r="I60" s="202">
        <v>6.73</v>
      </c>
      <c r="J60" s="202">
        <v>20.18</v>
      </c>
      <c r="K60" s="202">
        <v>1.79</v>
      </c>
      <c r="L60" s="202">
        <v>267.16000000000003</v>
      </c>
      <c r="M60" s="202">
        <v>1.02</v>
      </c>
      <c r="N60" s="202">
        <v>1.31</v>
      </c>
      <c r="O60" s="202">
        <v>0</v>
      </c>
      <c r="P60" s="202">
        <v>1.54</v>
      </c>
      <c r="Q60" s="202">
        <v>2.84</v>
      </c>
      <c r="R60" s="202">
        <v>6.07</v>
      </c>
      <c r="S60" s="202">
        <v>0</v>
      </c>
      <c r="T60" s="202">
        <v>0</v>
      </c>
      <c r="U60" s="202">
        <v>2.08</v>
      </c>
      <c r="V60" s="202">
        <v>3.01</v>
      </c>
      <c r="W60" s="202">
        <v>0.5</v>
      </c>
      <c r="X60" s="202">
        <v>1.64</v>
      </c>
      <c r="Y60" s="202">
        <v>0</v>
      </c>
      <c r="Z60" s="202">
        <v>58.67</v>
      </c>
      <c r="AA60" s="202">
        <v>19.96</v>
      </c>
      <c r="AB60" s="202">
        <v>0</v>
      </c>
      <c r="AC60" s="202">
        <v>13.64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261.02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21.32</v>
      </c>
      <c r="H61" s="202">
        <v>0</v>
      </c>
      <c r="I61" s="202">
        <v>6.73</v>
      </c>
      <c r="J61" s="202">
        <v>20.18</v>
      </c>
      <c r="K61" s="202">
        <v>1.82</v>
      </c>
      <c r="L61" s="202">
        <v>267.17</v>
      </c>
      <c r="M61" s="202">
        <v>1.02</v>
      </c>
      <c r="N61" s="202">
        <v>1.31</v>
      </c>
      <c r="O61" s="202">
        <v>0</v>
      </c>
      <c r="P61" s="202">
        <v>1.54</v>
      </c>
      <c r="Q61" s="202">
        <v>2.84</v>
      </c>
      <c r="R61" s="202">
        <v>6.07</v>
      </c>
      <c r="S61" s="202">
        <v>0</v>
      </c>
      <c r="T61" s="202">
        <v>0</v>
      </c>
      <c r="U61" s="202">
        <v>2.08</v>
      </c>
      <c r="V61" s="202">
        <v>3.01</v>
      </c>
      <c r="W61" s="202">
        <v>0.5</v>
      </c>
      <c r="X61" s="202">
        <v>1.64</v>
      </c>
      <c r="Y61" s="202">
        <v>0</v>
      </c>
      <c r="Z61" s="202">
        <v>58.67</v>
      </c>
      <c r="AA61" s="202">
        <v>19.96</v>
      </c>
      <c r="AB61" s="202">
        <v>0</v>
      </c>
      <c r="AC61" s="202">
        <v>13.64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14.36</v>
      </c>
      <c r="AL61" s="202">
        <v>0</v>
      </c>
      <c r="AM61" s="202">
        <v>0</v>
      </c>
      <c r="AN61" s="202">
        <v>0</v>
      </c>
      <c r="AO61" s="202">
        <v>261.02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21.32</v>
      </c>
      <c r="H62" s="202">
        <v>0</v>
      </c>
      <c r="I62" s="202">
        <v>6.73</v>
      </c>
      <c r="J62" s="202">
        <v>20.18</v>
      </c>
      <c r="K62" s="202">
        <v>1.79</v>
      </c>
      <c r="L62" s="202">
        <v>267.17</v>
      </c>
      <c r="M62" s="202">
        <v>1.02</v>
      </c>
      <c r="N62" s="202">
        <v>1.31</v>
      </c>
      <c r="O62" s="202">
        <v>0</v>
      </c>
      <c r="P62" s="202">
        <v>1.54</v>
      </c>
      <c r="Q62" s="202">
        <v>2.84</v>
      </c>
      <c r="R62" s="202">
        <v>6.07</v>
      </c>
      <c r="S62" s="202">
        <v>0</v>
      </c>
      <c r="T62" s="202">
        <v>0</v>
      </c>
      <c r="U62" s="202">
        <v>2.08</v>
      </c>
      <c r="V62" s="202">
        <v>3.01</v>
      </c>
      <c r="W62" s="202">
        <v>0.5</v>
      </c>
      <c r="X62" s="202">
        <v>1.64</v>
      </c>
      <c r="Y62" s="202">
        <v>0</v>
      </c>
      <c r="Z62" s="202">
        <v>58.67</v>
      </c>
      <c r="AA62" s="202">
        <v>19.96</v>
      </c>
      <c r="AB62" s="202">
        <v>0</v>
      </c>
      <c r="AC62" s="202">
        <v>13.64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14.36</v>
      </c>
      <c r="AL62" s="202">
        <v>0</v>
      </c>
      <c r="AM62" s="202">
        <v>0</v>
      </c>
      <c r="AN62" s="202">
        <v>0</v>
      </c>
      <c r="AO62" s="202">
        <v>261.02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21.32</v>
      </c>
      <c r="H63" s="202">
        <v>0</v>
      </c>
      <c r="I63" s="202">
        <v>6.73</v>
      </c>
      <c r="J63" s="202">
        <v>20.18</v>
      </c>
      <c r="K63" s="202">
        <v>1.79</v>
      </c>
      <c r="L63" s="202">
        <v>267.17</v>
      </c>
      <c r="M63" s="202">
        <v>1.02</v>
      </c>
      <c r="N63" s="202">
        <v>1.31</v>
      </c>
      <c r="O63" s="202">
        <v>0</v>
      </c>
      <c r="P63" s="202">
        <v>1.54</v>
      </c>
      <c r="Q63" s="202">
        <v>2.84</v>
      </c>
      <c r="R63" s="202">
        <v>6.07</v>
      </c>
      <c r="S63" s="202">
        <v>0</v>
      </c>
      <c r="T63" s="202">
        <v>0</v>
      </c>
      <c r="U63" s="202">
        <v>2.08</v>
      </c>
      <c r="V63" s="202">
        <v>3.01</v>
      </c>
      <c r="W63" s="202">
        <v>0.5</v>
      </c>
      <c r="X63" s="202">
        <v>1.64</v>
      </c>
      <c r="Y63" s="202">
        <v>0</v>
      </c>
      <c r="Z63" s="202">
        <v>58.67</v>
      </c>
      <c r="AA63" s="202">
        <v>19.96</v>
      </c>
      <c r="AB63" s="202">
        <v>0</v>
      </c>
      <c r="AC63" s="202">
        <v>13.64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14.36</v>
      </c>
      <c r="AL63" s="202">
        <v>0</v>
      </c>
      <c r="AM63" s="202">
        <v>0</v>
      </c>
      <c r="AN63" s="202">
        <v>0</v>
      </c>
      <c r="AO63" s="202">
        <v>261.02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21.32</v>
      </c>
      <c r="H64" s="202">
        <v>0</v>
      </c>
      <c r="I64" s="202">
        <v>6.73</v>
      </c>
      <c r="J64" s="202">
        <v>20.18</v>
      </c>
      <c r="K64" s="202">
        <v>1.79</v>
      </c>
      <c r="L64" s="202">
        <v>267.17</v>
      </c>
      <c r="M64" s="202">
        <v>1.02</v>
      </c>
      <c r="N64" s="202">
        <v>1.31</v>
      </c>
      <c r="O64" s="202">
        <v>0</v>
      </c>
      <c r="P64" s="202">
        <v>1.54</v>
      </c>
      <c r="Q64" s="202">
        <v>2.84</v>
      </c>
      <c r="R64" s="202">
        <v>6.07</v>
      </c>
      <c r="S64" s="202">
        <v>0</v>
      </c>
      <c r="T64" s="202">
        <v>0</v>
      </c>
      <c r="U64" s="202">
        <v>2.08</v>
      </c>
      <c r="V64" s="202">
        <v>3.01</v>
      </c>
      <c r="W64" s="202">
        <v>0.5</v>
      </c>
      <c r="X64" s="202">
        <v>1.64</v>
      </c>
      <c r="Y64" s="202">
        <v>0</v>
      </c>
      <c r="Z64" s="202">
        <v>58.67</v>
      </c>
      <c r="AA64" s="202">
        <v>19.96</v>
      </c>
      <c r="AB64" s="202">
        <v>0</v>
      </c>
      <c r="AC64" s="202">
        <v>13.64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14.36</v>
      </c>
      <c r="AL64" s="202">
        <v>0</v>
      </c>
      <c r="AM64" s="202">
        <v>0</v>
      </c>
      <c r="AN64" s="202">
        <v>0</v>
      </c>
      <c r="AO64" s="202">
        <v>261.02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21.32</v>
      </c>
      <c r="H65" s="202">
        <v>0</v>
      </c>
      <c r="I65" s="202">
        <v>6.73</v>
      </c>
      <c r="J65" s="202">
        <v>20.18</v>
      </c>
      <c r="K65" s="202">
        <v>1.79</v>
      </c>
      <c r="L65" s="202">
        <v>267.17</v>
      </c>
      <c r="M65" s="202">
        <v>1.02</v>
      </c>
      <c r="N65" s="202">
        <v>1.31</v>
      </c>
      <c r="O65" s="202">
        <v>0</v>
      </c>
      <c r="P65" s="202">
        <v>1.54</v>
      </c>
      <c r="Q65" s="202">
        <v>2.84</v>
      </c>
      <c r="R65" s="202">
        <v>6.07</v>
      </c>
      <c r="S65" s="202">
        <v>0</v>
      </c>
      <c r="T65" s="202">
        <v>0</v>
      </c>
      <c r="U65" s="202">
        <v>2.08</v>
      </c>
      <c r="V65" s="202">
        <v>3.01</v>
      </c>
      <c r="W65" s="202">
        <v>0.5</v>
      </c>
      <c r="X65" s="202">
        <v>1.64</v>
      </c>
      <c r="Y65" s="202">
        <v>0</v>
      </c>
      <c r="Z65" s="202">
        <v>58.67</v>
      </c>
      <c r="AA65" s="202">
        <v>19.96</v>
      </c>
      <c r="AB65" s="202">
        <v>0</v>
      </c>
      <c r="AC65" s="202">
        <v>13.64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14.36</v>
      </c>
      <c r="AL65" s="202">
        <v>0</v>
      </c>
      <c r="AM65" s="202">
        <v>0</v>
      </c>
      <c r="AN65" s="202">
        <v>0</v>
      </c>
      <c r="AO65" s="202">
        <v>261.02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21.32</v>
      </c>
      <c r="H66" s="202">
        <v>0</v>
      </c>
      <c r="I66" s="202">
        <v>6.73</v>
      </c>
      <c r="J66" s="202">
        <v>20.18</v>
      </c>
      <c r="K66" s="202">
        <v>1.79</v>
      </c>
      <c r="L66" s="202">
        <v>267.17</v>
      </c>
      <c r="M66" s="202">
        <v>1.02</v>
      </c>
      <c r="N66" s="202">
        <v>1.31</v>
      </c>
      <c r="O66" s="202">
        <v>0</v>
      </c>
      <c r="P66" s="202">
        <v>1.54</v>
      </c>
      <c r="Q66" s="202">
        <v>2.84</v>
      </c>
      <c r="R66" s="202">
        <v>6.07</v>
      </c>
      <c r="S66" s="202">
        <v>0</v>
      </c>
      <c r="T66" s="202">
        <v>0</v>
      </c>
      <c r="U66" s="202">
        <v>2.08</v>
      </c>
      <c r="V66" s="202">
        <v>3.01</v>
      </c>
      <c r="W66" s="202">
        <v>0.5</v>
      </c>
      <c r="X66" s="202">
        <v>1.64</v>
      </c>
      <c r="Y66" s="202">
        <v>0</v>
      </c>
      <c r="Z66" s="202">
        <v>58.67</v>
      </c>
      <c r="AA66" s="202">
        <v>19.96</v>
      </c>
      <c r="AB66" s="202">
        <v>0</v>
      </c>
      <c r="AC66" s="202">
        <v>13.64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14.36</v>
      </c>
      <c r="AL66" s="202">
        <v>0</v>
      </c>
      <c r="AM66" s="202">
        <v>0</v>
      </c>
      <c r="AN66" s="202">
        <v>0</v>
      </c>
      <c r="AO66" s="202">
        <v>261.02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21.32</v>
      </c>
      <c r="H67" s="202">
        <v>0</v>
      </c>
      <c r="I67" s="202">
        <v>6.73</v>
      </c>
      <c r="J67" s="202">
        <v>20.18</v>
      </c>
      <c r="K67" s="202">
        <v>1.79</v>
      </c>
      <c r="L67" s="202">
        <v>267.17</v>
      </c>
      <c r="M67" s="202">
        <v>1.02</v>
      </c>
      <c r="N67" s="202">
        <v>1.31</v>
      </c>
      <c r="O67" s="202">
        <v>0</v>
      </c>
      <c r="P67" s="202">
        <v>1.54</v>
      </c>
      <c r="Q67" s="202">
        <v>2.84</v>
      </c>
      <c r="R67" s="202">
        <v>6.07</v>
      </c>
      <c r="S67" s="202">
        <v>0</v>
      </c>
      <c r="T67" s="202">
        <v>0</v>
      </c>
      <c r="U67" s="202">
        <v>2.08</v>
      </c>
      <c r="V67" s="202">
        <v>3.01</v>
      </c>
      <c r="W67" s="202">
        <v>0.5</v>
      </c>
      <c r="X67" s="202">
        <v>1.64</v>
      </c>
      <c r="Y67" s="202">
        <v>0</v>
      </c>
      <c r="Z67" s="202">
        <v>58.67</v>
      </c>
      <c r="AA67" s="202">
        <v>19.96</v>
      </c>
      <c r="AB67" s="202">
        <v>0</v>
      </c>
      <c r="AC67" s="202">
        <v>13.64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14.36</v>
      </c>
      <c r="AL67" s="202">
        <v>0</v>
      </c>
      <c r="AM67" s="202">
        <v>0</v>
      </c>
      <c r="AN67" s="202">
        <v>0</v>
      </c>
      <c r="AO67" s="202">
        <v>261.02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21.32</v>
      </c>
      <c r="H68" s="202">
        <v>0</v>
      </c>
      <c r="I68" s="202">
        <v>6.73</v>
      </c>
      <c r="J68" s="202">
        <v>20.18</v>
      </c>
      <c r="K68" s="202">
        <v>1.79</v>
      </c>
      <c r="L68" s="202">
        <v>267.17</v>
      </c>
      <c r="M68" s="202">
        <v>1.02</v>
      </c>
      <c r="N68" s="202">
        <v>1.31</v>
      </c>
      <c r="O68" s="202">
        <v>0</v>
      </c>
      <c r="P68" s="202">
        <v>1.54</v>
      </c>
      <c r="Q68" s="202">
        <v>2.84</v>
      </c>
      <c r="R68" s="202">
        <v>6.07</v>
      </c>
      <c r="S68" s="202">
        <v>0</v>
      </c>
      <c r="T68" s="202">
        <v>0</v>
      </c>
      <c r="U68" s="202">
        <v>2.08</v>
      </c>
      <c r="V68" s="202">
        <v>3.01</v>
      </c>
      <c r="W68" s="202">
        <v>0.5</v>
      </c>
      <c r="X68" s="202">
        <v>1.64</v>
      </c>
      <c r="Y68" s="202">
        <v>0</v>
      </c>
      <c r="Z68" s="202">
        <v>58.67</v>
      </c>
      <c r="AA68" s="202">
        <v>19.96</v>
      </c>
      <c r="AB68" s="202">
        <v>0</v>
      </c>
      <c r="AC68" s="202">
        <v>13.64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14.36</v>
      </c>
      <c r="AL68" s="202">
        <v>0</v>
      </c>
      <c r="AM68" s="202">
        <v>0</v>
      </c>
      <c r="AN68" s="202">
        <v>0</v>
      </c>
      <c r="AO68" s="202">
        <v>261.02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21.32</v>
      </c>
      <c r="H69" s="202">
        <v>0</v>
      </c>
      <c r="I69" s="202">
        <v>6.73</v>
      </c>
      <c r="J69" s="202">
        <v>20.18</v>
      </c>
      <c r="K69" s="202">
        <v>1.79</v>
      </c>
      <c r="L69" s="202">
        <v>186.19</v>
      </c>
      <c r="M69" s="202">
        <v>1.02</v>
      </c>
      <c r="N69" s="202">
        <v>1.31</v>
      </c>
      <c r="O69" s="202">
        <v>0</v>
      </c>
      <c r="P69" s="202">
        <v>1.54</v>
      </c>
      <c r="Q69" s="202">
        <v>2.84</v>
      </c>
      <c r="R69" s="202">
        <v>6.07</v>
      </c>
      <c r="S69" s="202">
        <v>0</v>
      </c>
      <c r="T69" s="202">
        <v>0</v>
      </c>
      <c r="U69" s="202">
        <v>11.71</v>
      </c>
      <c r="V69" s="202">
        <v>3.01</v>
      </c>
      <c r="W69" s="202">
        <v>0.5</v>
      </c>
      <c r="X69" s="202">
        <v>1.33</v>
      </c>
      <c r="Y69" s="202">
        <v>0</v>
      </c>
      <c r="Z69" s="202">
        <v>58.67</v>
      </c>
      <c r="AA69" s="202">
        <v>19.96</v>
      </c>
      <c r="AB69" s="202">
        <v>0</v>
      </c>
      <c r="AC69" s="202">
        <v>13.64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14.36</v>
      </c>
      <c r="AL69" s="202">
        <v>0</v>
      </c>
      <c r="AM69" s="202">
        <v>0</v>
      </c>
      <c r="AN69" s="202">
        <v>0</v>
      </c>
      <c r="AO69" s="202">
        <v>261.02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21.32</v>
      </c>
      <c r="H70" s="202">
        <v>0</v>
      </c>
      <c r="I70" s="202">
        <v>6.73</v>
      </c>
      <c r="J70" s="202">
        <v>20.18</v>
      </c>
      <c r="K70" s="202">
        <v>1.79</v>
      </c>
      <c r="L70" s="202">
        <v>99.43</v>
      </c>
      <c r="M70" s="202">
        <v>1.02</v>
      </c>
      <c r="N70" s="202">
        <v>1.31</v>
      </c>
      <c r="O70" s="202">
        <v>0</v>
      </c>
      <c r="P70" s="202">
        <v>1.54</v>
      </c>
      <c r="Q70" s="202">
        <v>0.23</v>
      </c>
      <c r="R70" s="202">
        <v>0.47</v>
      </c>
      <c r="S70" s="202">
        <v>0</v>
      </c>
      <c r="T70" s="202">
        <v>0</v>
      </c>
      <c r="U70" s="202">
        <v>11.82</v>
      </c>
      <c r="V70" s="202">
        <v>0.23</v>
      </c>
      <c r="W70" s="202">
        <v>0.5</v>
      </c>
      <c r="X70" s="202">
        <v>1.33</v>
      </c>
      <c r="Y70" s="202">
        <v>0</v>
      </c>
      <c r="Z70" s="202">
        <v>58.67</v>
      </c>
      <c r="AA70" s="202">
        <v>1</v>
      </c>
      <c r="AB70" s="202">
        <v>0</v>
      </c>
      <c r="AC70" s="202">
        <v>13.64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14.36</v>
      </c>
      <c r="AL70" s="202">
        <v>0</v>
      </c>
      <c r="AM70" s="202">
        <v>0</v>
      </c>
      <c r="AN70" s="202">
        <v>0</v>
      </c>
      <c r="AO70" s="202">
        <v>261.02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21.32</v>
      </c>
      <c r="H71" s="202">
        <v>0</v>
      </c>
      <c r="I71" s="202">
        <v>6.73</v>
      </c>
      <c r="J71" s="202">
        <v>20.18</v>
      </c>
      <c r="K71" s="202">
        <v>1.79</v>
      </c>
      <c r="L71" s="202">
        <v>99.43</v>
      </c>
      <c r="M71" s="202">
        <v>1.02</v>
      </c>
      <c r="N71" s="202">
        <v>1.31</v>
      </c>
      <c r="O71" s="202">
        <v>0</v>
      </c>
      <c r="P71" s="202">
        <v>1.54</v>
      </c>
      <c r="Q71" s="202">
        <v>0.23</v>
      </c>
      <c r="R71" s="202">
        <v>0.47</v>
      </c>
      <c r="S71" s="202">
        <v>0</v>
      </c>
      <c r="T71" s="202">
        <v>0</v>
      </c>
      <c r="U71" s="202">
        <v>13.12</v>
      </c>
      <c r="V71" s="202">
        <v>0.23</v>
      </c>
      <c r="W71" s="202">
        <v>0.5</v>
      </c>
      <c r="X71" s="202">
        <v>3.8</v>
      </c>
      <c r="Y71" s="202">
        <v>0</v>
      </c>
      <c r="Z71" s="202">
        <v>58.67</v>
      </c>
      <c r="AA71" s="202">
        <v>1</v>
      </c>
      <c r="AB71" s="202">
        <v>0</v>
      </c>
      <c r="AC71" s="202">
        <v>13.64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261.02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21.32</v>
      </c>
      <c r="H72" s="202">
        <v>0</v>
      </c>
      <c r="I72" s="202">
        <v>6.73</v>
      </c>
      <c r="J72" s="202">
        <v>20.18</v>
      </c>
      <c r="K72" s="202">
        <v>1.79</v>
      </c>
      <c r="L72" s="202">
        <v>99.43</v>
      </c>
      <c r="M72" s="202">
        <v>1.02</v>
      </c>
      <c r="N72" s="202">
        <v>1.31</v>
      </c>
      <c r="O72" s="202">
        <v>0</v>
      </c>
      <c r="P72" s="202">
        <v>1.54</v>
      </c>
      <c r="Q72" s="202">
        <v>0.23</v>
      </c>
      <c r="R72" s="202">
        <v>0.47</v>
      </c>
      <c r="S72" s="202">
        <v>0</v>
      </c>
      <c r="T72" s="202">
        <v>0</v>
      </c>
      <c r="U72" s="202">
        <v>14.21</v>
      </c>
      <c r="V72" s="202">
        <v>0.23</v>
      </c>
      <c r="W72" s="202">
        <v>0.5</v>
      </c>
      <c r="X72" s="202">
        <v>1.64</v>
      </c>
      <c r="Y72" s="202">
        <v>0</v>
      </c>
      <c r="Z72" s="202">
        <v>5.01</v>
      </c>
      <c r="AA72" s="202">
        <v>1</v>
      </c>
      <c r="AB72" s="202">
        <v>0</v>
      </c>
      <c r="AC72" s="202">
        <v>13.64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261.02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21.32</v>
      </c>
      <c r="H73" s="202">
        <v>0</v>
      </c>
      <c r="I73" s="202">
        <v>6.73</v>
      </c>
      <c r="J73" s="202">
        <v>20.18</v>
      </c>
      <c r="K73" s="202">
        <v>1.79</v>
      </c>
      <c r="L73" s="202">
        <v>14.33</v>
      </c>
      <c r="M73" s="202">
        <v>1.02</v>
      </c>
      <c r="N73" s="202">
        <v>1.31</v>
      </c>
      <c r="O73" s="202">
        <v>0</v>
      </c>
      <c r="P73" s="202">
        <v>1.54</v>
      </c>
      <c r="Q73" s="202">
        <v>0.23</v>
      </c>
      <c r="R73" s="202">
        <v>0.47</v>
      </c>
      <c r="S73" s="202">
        <v>0</v>
      </c>
      <c r="T73" s="202">
        <v>0</v>
      </c>
      <c r="U73" s="202">
        <v>14.97</v>
      </c>
      <c r="V73" s="202">
        <v>0.23</v>
      </c>
      <c r="W73" s="202">
        <v>0.5</v>
      </c>
      <c r="X73" s="202">
        <v>1.64</v>
      </c>
      <c r="Y73" s="202">
        <v>0</v>
      </c>
      <c r="Z73" s="202">
        <v>2.81</v>
      </c>
      <c r="AA73" s="202">
        <v>1</v>
      </c>
      <c r="AB73" s="202">
        <v>0</v>
      </c>
      <c r="AC73" s="202">
        <v>13.64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14.36</v>
      </c>
      <c r="AL73" s="202">
        <v>0</v>
      </c>
      <c r="AM73" s="202">
        <v>0</v>
      </c>
      <c r="AN73" s="202">
        <v>0</v>
      </c>
      <c r="AO73" s="202">
        <v>261.02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21.32</v>
      </c>
      <c r="H74" s="202">
        <v>0</v>
      </c>
      <c r="I74" s="202">
        <v>6.73</v>
      </c>
      <c r="J74" s="202">
        <v>20.18</v>
      </c>
      <c r="K74" s="202">
        <v>1.79</v>
      </c>
      <c r="L74" s="202">
        <v>14.33</v>
      </c>
      <c r="M74" s="202">
        <v>1.02</v>
      </c>
      <c r="N74" s="202">
        <v>1.31</v>
      </c>
      <c r="O74" s="202">
        <v>0</v>
      </c>
      <c r="P74" s="202">
        <v>1.54</v>
      </c>
      <c r="Q74" s="202">
        <v>0.23</v>
      </c>
      <c r="R74" s="202">
        <v>0.47</v>
      </c>
      <c r="S74" s="202">
        <v>0</v>
      </c>
      <c r="T74" s="202">
        <v>0</v>
      </c>
      <c r="U74" s="202">
        <v>15.25</v>
      </c>
      <c r="V74" s="202">
        <v>0.23</v>
      </c>
      <c r="W74" s="202">
        <v>0.5</v>
      </c>
      <c r="X74" s="202">
        <v>1.64</v>
      </c>
      <c r="Y74" s="202">
        <v>0</v>
      </c>
      <c r="Z74" s="202">
        <v>2.81</v>
      </c>
      <c r="AA74" s="202">
        <v>1</v>
      </c>
      <c r="AB74" s="202">
        <v>0</v>
      </c>
      <c r="AC74" s="202">
        <v>13.64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14.36</v>
      </c>
      <c r="AL74" s="202">
        <v>0</v>
      </c>
      <c r="AM74" s="202">
        <v>0</v>
      </c>
      <c r="AN74" s="202">
        <v>0</v>
      </c>
      <c r="AO74" s="202">
        <v>261.02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21.32</v>
      </c>
      <c r="H75" s="202">
        <v>0</v>
      </c>
      <c r="I75" s="202">
        <v>6.73</v>
      </c>
      <c r="J75" s="202">
        <v>20.18</v>
      </c>
      <c r="K75" s="202">
        <v>1.79</v>
      </c>
      <c r="L75" s="202">
        <v>14.33</v>
      </c>
      <c r="M75" s="202">
        <v>1.02</v>
      </c>
      <c r="N75" s="202">
        <v>1.31</v>
      </c>
      <c r="O75" s="202">
        <v>0</v>
      </c>
      <c r="P75" s="202">
        <v>1.54</v>
      </c>
      <c r="Q75" s="202">
        <v>0.23</v>
      </c>
      <c r="R75" s="202">
        <v>0.47</v>
      </c>
      <c r="S75" s="202">
        <v>0</v>
      </c>
      <c r="T75" s="202">
        <v>0</v>
      </c>
      <c r="U75" s="202">
        <v>15.54</v>
      </c>
      <c r="V75" s="202">
        <v>0.23</v>
      </c>
      <c r="W75" s="202">
        <v>0.5</v>
      </c>
      <c r="X75" s="202">
        <v>1.64</v>
      </c>
      <c r="Y75" s="202">
        <v>0</v>
      </c>
      <c r="Z75" s="202">
        <v>2.57</v>
      </c>
      <c r="AA75" s="202">
        <v>1</v>
      </c>
      <c r="AB75" s="202">
        <v>0</v>
      </c>
      <c r="AC75" s="202">
        <v>13.34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14.36</v>
      </c>
      <c r="AL75" s="202">
        <v>0</v>
      </c>
      <c r="AM75" s="202">
        <v>0</v>
      </c>
      <c r="AN75" s="202">
        <v>0</v>
      </c>
      <c r="AO75" s="202">
        <v>271.89999999999998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21.32</v>
      </c>
      <c r="H76" s="202">
        <v>0</v>
      </c>
      <c r="I76" s="202">
        <v>6.73</v>
      </c>
      <c r="J76" s="202">
        <v>20.18</v>
      </c>
      <c r="K76" s="202">
        <v>1.79</v>
      </c>
      <c r="L76" s="202">
        <v>14.33</v>
      </c>
      <c r="M76" s="202">
        <v>1.02</v>
      </c>
      <c r="N76" s="202">
        <v>1.31</v>
      </c>
      <c r="O76" s="202">
        <v>0</v>
      </c>
      <c r="P76" s="202">
        <v>1.54</v>
      </c>
      <c r="Q76" s="202">
        <v>0.23</v>
      </c>
      <c r="R76" s="202">
        <v>0.47</v>
      </c>
      <c r="S76" s="202">
        <v>0</v>
      </c>
      <c r="T76" s="202">
        <v>0</v>
      </c>
      <c r="U76" s="202">
        <v>16.32</v>
      </c>
      <c r="V76" s="202">
        <v>0.23</v>
      </c>
      <c r="W76" s="202">
        <v>0.5</v>
      </c>
      <c r="X76" s="202">
        <v>1.64</v>
      </c>
      <c r="Y76" s="202">
        <v>0</v>
      </c>
      <c r="Z76" s="202">
        <v>2.57</v>
      </c>
      <c r="AA76" s="202">
        <v>1</v>
      </c>
      <c r="AB76" s="202">
        <v>0</v>
      </c>
      <c r="AC76" s="202">
        <v>13.34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14.36</v>
      </c>
      <c r="AL76" s="202">
        <v>0</v>
      </c>
      <c r="AM76" s="202">
        <v>0</v>
      </c>
      <c r="AN76" s="202">
        <v>0</v>
      </c>
      <c r="AO76" s="202">
        <v>271.89999999999998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21.32</v>
      </c>
      <c r="H77" s="202">
        <v>0</v>
      </c>
      <c r="I77" s="202">
        <v>6.73</v>
      </c>
      <c r="J77" s="202">
        <v>20.18</v>
      </c>
      <c r="K77" s="202">
        <v>0.17</v>
      </c>
      <c r="L77" s="202">
        <v>14.33</v>
      </c>
      <c r="M77" s="202">
        <v>1.02</v>
      </c>
      <c r="N77" s="202">
        <v>1.31</v>
      </c>
      <c r="O77" s="202">
        <v>0</v>
      </c>
      <c r="P77" s="202">
        <v>1.54</v>
      </c>
      <c r="Q77" s="202">
        <v>0.23</v>
      </c>
      <c r="R77" s="202">
        <v>0.47</v>
      </c>
      <c r="S77" s="202">
        <v>0</v>
      </c>
      <c r="T77" s="202">
        <v>0</v>
      </c>
      <c r="U77" s="202">
        <v>13.16</v>
      </c>
      <c r="V77" s="202">
        <v>0.23</v>
      </c>
      <c r="W77" s="202">
        <v>0.5</v>
      </c>
      <c r="X77" s="202">
        <v>1.64</v>
      </c>
      <c r="Y77" s="202">
        <v>0</v>
      </c>
      <c r="Z77" s="202">
        <v>2.57</v>
      </c>
      <c r="AA77" s="202">
        <v>1</v>
      </c>
      <c r="AB77" s="202">
        <v>0</v>
      </c>
      <c r="AC77" s="202">
        <v>13.34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14.36</v>
      </c>
      <c r="AL77" s="202">
        <v>0</v>
      </c>
      <c r="AM77" s="202">
        <v>0</v>
      </c>
      <c r="AN77" s="202">
        <v>0</v>
      </c>
      <c r="AO77" s="202">
        <v>271.89999999999998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21.32</v>
      </c>
      <c r="H78" s="202">
        <v>0</v>
      </c>
      <c r="I78" s="202">
        <v>6.73</v>
      </c>
      <c r="J78" s="202">
        <v>20.18</v>
      </c>
      <c r="K78" s="202">
        <v>0.17</v>
      </c>
      <c r="L78" s="202">
        <v>14.33</v>
      </c>
      <c r="M78" s="202">
        <v>1.02</v>
      </c>
      <c r="N78" s="202">
        <v>1.31</v>
      </c>
      <c r="O78" s="202">
        <v>0</v>
      </c>
      <c r="P78" s="202">
        <v>1.54</v>
      </c>
      <c r="Q78" s="202">
        <v>0.23</v>
      </c>
      <c r="R78" s="202">
        <v>0.47</v>
      </c>
      <c r="S78" s="202">
        <v>0</v>
      </c>
      <c r="T78" s="202">
        <v>0</v>
      </c>
      <c r="U78" s="202">
        <v>13.16</v>
      </c>
      <c r="V78" s="202">
        <v>0.23</v>
      </c>
      <c r="W78" s="202">
        <v>0.5</v>
      </c>
      <c r="X78" s="202">
        <v>1.64</v>
      </c>
      <c r="Y78" s="202">
        <v>0</v>
      </c>
      <c r="Z78" s="202">
        <v>2.57</v>
      </c>
      <c r="AA78" s="202">
        <v>1</v>
      </c>
      <c r="AB78" s="202">
        <v>0</v>
      </c>
      <c r="AC78" s="202">
        <v>13.34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14.78</v>
      </c>
      <c r="AL78" s="202">
        <v>0</v>
      </c>
      <c r="AM78" s="202">
        <v>0</v>
      </c>
      <c r="AN78" s="202">
        <v>0</v>
      </c>
      <c r="AO78" s="202">
        <v>271.89999999999998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21.32</v>
      </c>
      <c r="H79" s="202">
        <v>0</v>
      </c>
      <c r="I79" s="202">
        <v>6.73</v>
      </c>
      <c r="J79" s="202">
        <v>20.18</v>
      </c>
      <c r="K79" s="202">
        <v>0.17</v>
      </c>
      <c r="L79" s="202">
        <v>14.33</v>
      </c>
      <c r="M79" s="202">
        <v>1.02</v>
      </c>
      <c r="N79" s="202">
        <v>1.31</v>
      </c>
      <c r="O79" s="202">
        <v>0</v>
      </c>
      <c r="P79" s="202">
        <v>1.54</v>
      </c>
      <c r="Q79" s="202">
        <v>0.23</v>
      </c>
      <c r="R79" s="202">
        <v>0.47</v>
      </c>
      <c r="S79" s="202">
        <v>0</v>
      </c>
      <c r="T79" s="202">
        <v>0</v>
      </c>
      <c r="U79" s="202">
        <v>13.16</v>
      </c>
      <c r="V79" s="202">
        <v>0.23</v>
      </c>
      <c r="W79" s="202">
        <v>0.5</v>
      </c>
      <c r="X79" s="202">
        <v>1.64</v>
      </c>
      <c r="Y79" s="202">
        <v>0</v>
      </c>
      <c r="Z79" s="202">
        <v>2.57</v>
      </c>
      <c r="AA79" s="202">
        <v>1</v>
      </c>
      <c r="AB79" s="202">
        <v>0</v>
      </c>
      <c r="AC79" s="202">
        <v>13.03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19.61</v>
      </c>
      <c r="AL79" s="202">
        <v>0</v>
      </c>
      <c r="AM79" s="202">
        <v>0</v>
      </c>
      <c r="AN79" s="202">
        <v>0</v>
      </c>
      <c r="AO79" s="202">
        <v>271.89999999999998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21.32</v>
      </c>
      <c r="H80" s="202">
        <v>0</v>
      </c>
      <c r="I80" s="202">
        <v>6.73</v>
      </c>
      <c r="J80" s="202">
        <v>20.18</v>
      </c>
      <c r="K80" s="202">
        <v>0.17</v>
      </c>
      <c r="L80" s="202">
        <v>14.33</v>
      </c>
      <c r="M80" s="202">
        <v>1.02</v>
      </c>
      <c r="N80" s="202">
        <v>1.31</v>
      </c>
      <c r="O80" s="202">
        <v>0</v>
      </c>
      <c r="P80" s="202">
        <v>1.54</v>
      </c>
      <c r="Q80" s="202">
        <v>0.23</v>
      </c>
      <c r="R80" s="202">
        <v>0.47</v>
      </c>
      <c r="S80" s="202">
        <v>0</v>
      </c>
      <c r="T80" s="202">
        <v>0</v>
      </c>
      <c r="U80" s="202">
        <v>13.16</v>
      </c>
      <c r="V80" s="202">
        <v>0.23</v>
      </c>
      <c r="W80" s="202">
        <v>0.5</v>
      </c>
      <c r="X80" s="202">
        <v>1.64</v>
      </c>
      <c r="Y80" s="202">
        <v>0</v>
      </c>
      <c r="Z80" s="202">
        <v>2.57</v>
      </c>
      <c r="AA80" s="202">
        <v>1</v>
      </c>
      <c r="AB80" s="202">
        <v>0</v>
      </c>
      <c r="AC80" s="202">
        <v>13.03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19.61</v>
      </c>
      <c r="AL80" s="202">
        <v>0</v>
      </c>
      <c r="AM80" s="202">
        <v>0</v>
      </c>
      <c r="AN80" s="202">
        <v>0</v>
      </c>
      <c r="AO80" s="202">
        <v>271.89999999999998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21.32</v>
      </c>
      <c r="H81" s="202">
        <v>0</v>
      </c>
      <c r="I81" s="202">
        <v>6.73</v>
      </c>
      <c r="J81" s="202">
        <v>20.18</v>
      </c>
      <c r="K81" s="202">
        <v>0.17</v>
      </c>
      <c r="L81" s="202">
        <v>14.33</v>
      </c>
      <c r="M81" s="202">
        <v>1.02</v>
      </c>
      <c r="N81" s="202">
        <v>1.31</v>
      </c>
      <c r="O81" s="202">
        <v>0</v>
      </c>
      <c r="P81" s="202">
        <v>1.54</v>
      </c>
      <c r="Q81" s="202">
        <v>0.23</v>
      </c>
      <c r="R81" s="202">
        <v>0.47</v>
      </c>
      <c r="S81" s="202">
        <v>0</v>
      </c>
      <c r="T81" s="202">
        <v>0</v>
      </c>
      <c r="U81" s="202">
        <v>13.16</v>
      </c>
      <c r="V81" s="202">
        <v>0.23</v>
      </c>
      <c r="W81" s="202">
        <v>0.48</v>
      </c>
      <c r="X81" s="202">
        <v>1.64</v>
      </c>
      <c r="Y81" s="202">
        <v>0</v>
      </c>
      <c r="Z81" s="202">
        <v>2.57</v>
      </c>
      <c r="AA81" s="202">
        <v>1</v>
      </c>
      <c r="AB81" s="202">
        <v>0</v>
      </c>
      <c r="AC81" s="202">
        <v>13.03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19.61</v>
      </c>
      <c r="AL81" s="202">
        <v>0</v>
      </c>
      <c r="AM81" s="202">
        <v>0</v>
      </c>
      <c r="AN81" s="202">
        <v>0</v>
      </c>
      <c r="AO81" s="202">
        <v>271.89999999999998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21.32</v>
      </c>
      <c r="H82" s="202">
        <v>0</v>
      </c>
      <c r="I82" s="202">
        <v>6.73</v>
      </c>
      <c r="J82" s="202">
        <v>20.18</v>
      </c>
      <c r="K82" s="202">
        <v>0.17</v>
      </c>
      <c r="L82" s="202">
        <v>99.43</v>
      </c>
      <c r="M82" s="202">
        <v>1.02</v>
      </c>
      <c r="N82" s="202">
        <v>1.31</v>
      </c>
      <c r="O82" s="202">
        <v>0</v>
      </c>
      <c r="P82" s="202">
        <v>1.54</v>
      </c>
      <c r="Q82" s="202">
        <v>0.23</v>
      </c>
      <c r="R82" s="202">
        <v>0.47</v>
      </c>
      <c r="S82" s="202">
        <v>0</v>
      </c>
      <c r="T82" s="202">
        <v>0</v>
      </c>
      <c r="U82" s="202">
        <v>13.16</v>
      </c>
      <c r="V82" s="202">
        <v>0.23</v>
      </c>
      <c r="W82" s="202">
        <v>0.48</v>
      </c>
      <c r="X82" s="202">
        <v>1.64</v>
      </c>
      <c r="Y82" s="202">
        <v>0</v>
      </c>
      <c r="Z82" s="202">
        <v>2.57</v>
      </c>
      <c r="AA82" s="202">
        <v>1</v>
      </c>
      <c r="AB82" s="202">
        <v>0</v>
      </c>
      <c r="AC82" s="202">
        <v>13.03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19.61</v>
      </c>
      <c r="AL82" s="202">
        <v>0</v>
      </c>
      <c r="AM82" s="202">
        <v>0</v>
      </c>
      <c r="AN82" s="202">
        <v>0</v>
      </c>
      <c r="AO82" s="202">
        <v>271.89999999999998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21.32</v>
      </c>
      <c r="H83" s="202">
        <v>0</v>
      </c>
      <c r="I83" s="202">
        <v>6.73</v>
      </c>
      <c r="J83" s="202">
        <v>20.18</v>
      </c>
      <c r="K83" s="202">
        <v>0.17</v>
      </c>
      <c r="L83" s="202">
        <v>186.19</v>
      </c>
      <c r="M83" s="202">
        <v>1.02</v>
      </c>
      <c r="N83" s="202">
        <v>1.31</v>
      </c>
      <c r="O83" s="202">
        <v>0</v>
      </c>
      <c r="P83" s="202">
        <v>1.54</v>
      </c>
      <c r="Q83" s="202">
        <v>2.84</v>
      </c>
      <c r="R83" s="202">
        <v>0.47</v>
      </c>
      <c r="S83" s="202">
        <v>0</v>
      </c>
      <c r="T83" s="202">
        <v>0</v>
      </c>
      <c r="U83" s="202">
        <v>13.16</v>
      </c>
      <c r="V83" s="202">
        <v>0.23</v>
      </c>
      <c r="W83" s="202">
        <v>0.49</v>
      </c>
      <c r="X83" s="202">
        <v>1.64</v>
      </c>
      <c r="Y83" s="202">
        <v>0</v>
      </c>
      <c r="Z83" s="202">
        <v>2.57</v>
      </c>
      <c r="AA83" s="202">
        <v>19.96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271.89999999999998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21.32</v>
      </c>
      <c r="H84" s="202">
        <v>0</v>
      </c>
      <c r="I84" s="202">
        <v>6.73</v>
      </c>
      <c r="J84" s="202">
        <v>20.18</v>
      </c>
      <c r="K84" s="202">
        <v>0.17</v>
      </c>
      <c r="L84" s="202">
        <v>267.17</v>
      </c>
      <c r="M84" s="202">
        <v>1.02</v>
      </c>
      <c r="N84" s="202">
        <v>1.31</v>
      </c>
      <c r="O84" s="202">
        <v>0</v>
      </c>
      <c r="P84" s="202">
        <v>1.54</v>
      </c>
      <c r="Q84" s="202">
        <v>0.23</v>
      </c>
      <c r="R84" s="202">
        <v>0.47</v>
      </c>
      <c r="S84" s="202">
        <v>0</v>
      </c>
      <c r="T84" s="202">
        <v>0</v>
      </c>
      <c r="U84" s="202">
        <v>13.16</v>
      </c>
      <c r="V84" s="202">
        <v>0.23</v>
      </c>
      <c r="W84" s="202">
        <v>0.49</v>
      </c>
      <c r="X84" s="202">
        <v>1.64</v>
      </c>
      <c r="Y84" s="202">
        <v>0</v>
      </c>
      <c r="Z84" s="202">
        <v>23.29</v>
      </c>
      <c r="AA84" s="202">
        <v>1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271.89999999999998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21.32</v>
      </c>
      <c r="H85" s="202">
        <v>0</v>
      </c>
      <c r="I85" s="202">
        <v>6.73</v>
      </c>
      <c r="J85" s="202">
        <v>20.18</v>
      </c>
      <c r="K85" s="202">
        <v>0.17</v>
      </c>
      <c r="L85" s="202">
        <v>267.17</v>
      </c>
      <c r="M85" s="202">
        <v>1.02</v>
      </c>
      <c r="N85" s="202">
        <v>1.31</v>
      </c>
      <c r="O85" s="202">
        <v>0</v>
      </c>
      <c r="P85" s="202">
        <v>1.54</v>
      </c>
      <c r="Q85" s="202">
        <v>0.23</v>
      </c>
      <c r="R85" s="202">
        <v>0.47</v>
      </c>
      <c r="S85" s="202">
        <v>0</v>
      </c>
      <c r="T85" s="202">
        <v>0</v>
      </c>
      <c r="U85" s="202">
        <v>13.16</v>
      </c>
      <c r="V85" s="202">
        <v>0.23</v>
      </c>
      <c r="W85" s="202">
        <v>0.49</v>
      </c>
      <c r="X85" s="202">
        <v>1.64</v>
      </c>
      <c r="Y85" s="202">
        <v>0</v>
      </c>
      <c r="Z85" s="202">
        <v>52.21</v>
      </c>
      <c r="AA85" s="202">
        <v>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271.89999999999998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21.32</v>
      </c>
      <c r="H86" s="202">
        <v>0</v>
      </c>
      <c r="I86" s="202">
        <v>6.73</v>
      </c>
      <c r="J86" s="202">
        <v>20.18</v>
      </c>
      <c r="K86" s="202">
        <v>0.17</v>
      </c>
      <c r="L86" s="202">
        <v>267.17</v>
      </c>
      <c r="M86" s="202">
        <v>1.02</v>
      </c>
      <c r="N86" s="202">
        <v>1.31</v>
      </c>
      <c r="O86" s="202">
        <v>0</v>
      </c>
      <c r="P86" s="202">
        <v>1.54</v>
      </c>
      <c r="Q86" s="202">
        <v>0.23</v>
      </c>
      <c r="R86" s="202">
        <v>0.47</v>
      </c>
      <c r="S86" s="202">
        <v>0</v>
      </c>
      <c r="T86" s="202">
        <v>0</v>
      </c>
      <c r="U86" s="202">
        <v>13.16</v>
      </c>
      <c r="V86" s="202">
        <v>0.23</v>
      </c>
      <c r="W86" s="202">
        <v>0.49</v>
      </c>
      <c r="X86" s="202">
        <v>1.64</v>
      </c>
      <c r="Y86" s="202">
        <v>0</v>
      </c>
      <c r="Z86" s="202">
        <v>52.21</v>
      </c>
      <c r="AA86" s="202">
        <v>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271.89999999999998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21.32</v>
      </c>
      <c r="H87" s="202">
        <v>0</v>
      </c>
      <c r="I87" s="202">
        <v>6.73</v>
      </c>
      <c r="J87" s="202">
        <v>20.18</v>
      </c>
      <c r="K87" s="202">
        <v>0.17</v>
      </c>
      <c r="L87" s="202">
        <v>267.17</v>
      </c>
      <c r="M87" s="202">
        <v>1.02</v>
      </c>
      <c r="N87" s="202">
        <v>1.31</v>
      </c>
      <c r="O87" s="202">
        <v>0</v>
      </c>
      <c r="P87" s="202">
        <v>1.54</v>
      </c>
      <c r="Q87" s="202">
        <v>0.23</v>
      </c>
      <c r="R87" s="202">
        <v>0.47</v>
      </c>
      <c r="S87" s="202">
        <v>0</v>
      </c>
      <c r="T87" s="202">
        <v>0</v>
      </c>
      <c r="U87" s="202">
        <v>13.16</v>
      </c>
      <c r="V87" s="202">
        <v>0.23</v>
      </c>
      <c r="W87" s="202">
        <v>0.49</v>
      </c>
      <c r="X87" s="202">
        <v>1.64</v>
      </c>
      <c r="Y87" s="202">
        <v>0</v>
      </c>
      <c r="Z87" s="202">
        <v>52.21</v>
      </c>
      <c r="AA87" s="202">
        <v>1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271.89999999999998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21.32</v>
      </c>
      <c r="H88" s="202">
        <v>0</v>
      </c>
      <c r="I88" s="202">
        <v>6.73</v>
      </c>
      <c r="J88" s="202">
        <v>20.18</v>
      </c>
      <c r="K88" s="202">
        <v>1.79</v>
      </c>
      <c r="L88" s="202">
        <v>267.17</v>
      </c>
      <c r="M88" s="202">
        <v>1.02</v>
      </c>
      <c r="N88" s="202">
        <v>1.31</v>
      </c>
      <c r="O88" s="202">
        <v>0</v>
      </c>
      <c r="P88" s="202">
        <v>1.54</v>
      </c>
      <c r="Q88" s="202">
        <v>0.23</v>
      </c>
      <c r="R88" s="202">
        <v>0.47</v>
      </c>
      <c r="S88" s="202">
        <v>0</v>
      </c>
      <c r="T88" s="202">
        <v>0</v>
      </c>
      <c r="U88" s="202">
        <v>13.16</v>
      </c>
      <c r="V88" s="202">
        <v>0.23</v>
      </c>
      <c r="W88" s="202">
        <v>0.49</v>
      </c>
      <c r="X88" s="202">
        <v>1.64</v>
      </c>
      <c r="Y88" s="202">
        <v>0</v>
      </c>
      <c r="Z88" s="202">
        <v>52.21</v>
      </c>
      <c r="AA88" s="202">
        <v>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271.89999999999998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21.32</v>
      </c>
      <c r="H89" s="202">
        <v>0</v>
      </c>
      <c r="I89" s="202">
        <v>6.73</v>
      </c>
      <c r="J89" s="202">
        <v>20.18</v>
      </c>
      <c r="K89" s="202">
        <v>1.79</v>
      </c>
      <c r="L89" s="202">
        <v>267.17</v>
      </c>
      <c r="M89" s="202">
        <v>1.02</v>
      </c>
      <c r="N89" s="202">
        <v>1.31</v>
      </c>
      <c r="O89" s="202">
        <v>0</v>
      </c>
      <c r="P89" s="202">
        <v>1.54</v>
      </c>
      <c r="Q89" s="202">
        <v>0.23</v>
      </c>
      <c r="R89" s="202">
        <v>0.47</v>
      </c>
      <c r="S89" s="202">
        <v>0</v>
      </c>
      <c r="T89" s="202">
        <v>0</v>
      </c>
      <c r="U89" s="202">
        <v>13.16</v>
      </c>
      <c r="V89" s="202">
        <v>0.23</v>
      </c>
      <c r="W89" s="202">
        <v>0.49</v>
      </c>
      <c r="X89" s="202">
        <v>1.64</v>
      </c>
      <c r="Y89" s="202">
        <v>0</v>
      </c>
      <c r="Z89" s="202">
        <v>52.21</v>
      </c>
      <c r="AA89" s="202">
        <v>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271.89999999999998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21.32</v>
      </c>
      <c r="H90" s="202">
        <v>0</v>
      </c>
      <c r="I90" s="202">
        <v>6.73</v>
      </c>
      <c r="J90" s="202">
        <v>20.18</v>
      </c>
      <c r="K90" s="202">
        <v>1.79</v>
      </c>
      <c r="L90" s="202">
        <v>267.17</v>
      </c>
      <c r="M90" s="202">
        <v>1.02</v>
      </c>
      <c r="N90" s="202">
        <v>1.31</v>
      </c>
      <c r="O90" s="202">
        <v>0</v>
      </c>
      <c r="P90" s="202">
        <v>1.54</v>
      </c>
      <c r="Q90" s="202">
        <v>0.23</v>
      </c>
      <c r="R90" s="202">
        <v>0.47</v>
      </c>
      <c r="S90" s="202">
        <v>0</v>
      </c>
      <c r="T90" s="202">
        <v>0</v>
      </c>
      <c r="U90" s="202">
        <v>13.16</v>
      </c>
      <c r="V90" s="202">
        <v>0.23</v>
      </c>
      <c r="W90" s="202">
        <v>0.49</v>
      </c>
      <c r="X90" s="202">
        <v>1.64</v>
      </c>
      <c r="Y90" s="202">
        <v>0</v>
      </c>
      <c r="Z90" s="202">
        <v>52.21</v>
      </c>
      <c r="AA90" s="202">
        <v>1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271.89999999999998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21.32</v>
      </c>
      <c r="H91" s="202">
        <v>0</v>
      </c>
      <c r="I91" s="202">
        <v>6.73</v>
      </c>
      <c r="J91" s="202">
        <v>20.18</v>
      </c>
      <c r="K91" s="202">
        <v>1.79</v>
      </c>
      <c r="L91" s="202">
        <v>267.17</v>
      </c>
      <c r="M91" s="202">
        <v>1.02</v>
      </c>
      <c r="N91" s="202">
        <v>1.31</v>
      </c>
      <c r="O91" s="202">
        <v>0</v>
      </c>
      <c r="P91" s="202">
        <v>1.54</v>
      </c>
      <c r="Q91" s="202">
        <v>0.23</v>
      </c>
      <c r="R91" s="202">
        <v>0.47</v>
      </c>
      <c r="S91" s="202">
        <v>0</v>
      </c>
      <c r="T91" s="202">
        <v>0</v>
      </c>
      <c r="U91" s="202">
        <v>13.16</v>
      </c>
      <c r="V91" s="202">
        <v>0.23</v>
      </c>
      <c r="W91" s="202">
        <v>0.49</v>
      </c>
      <c r="X91" s="202">
        <v>1.64</v>
      </c>
      <c r="Y91" s="202">
        <v>0</v>
      </c>
      <c r="Z91" s="202">
        <v>52.21</v>
      </c>
      <c r="AA91" s="202">
        <v>1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271.89999999999998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21.32</v>
      </c>
      <c r="H92" s="202">
        <v>0</v>
      </c>
      <c r="I92" s="202">
        <v>6.73</v>
      </c>
      <c r="J92" s="202">
        <v>20.18</v>
      </c>
      <c r="K92" s="202">
        <v>1.79</v>
      </c>
      <c r="L92" s="202">
        <v>267.17</v>
      </c>
      <c r="M92" s="202">
        <v>1.02</v>
      </c>
      <c r="N92" s="202">
        <v>1.31</v>
      </c>
      <c r="O92" s="202">
        <v>0</v>
      </c>
      <c r="P92" s="202">
        <v>1.54</v>
      </c>
      <c r="Q92" s="202">
        <v>0.23</v>
      </c>
      <c r="R92" s="202">
        <v>0.47</v>
      </c>
      <c r="S92" s="202">
        <v>0</v>
      </c>
      <c r="T92" s="202">
        <v>0</v>
      </c>
      <c r="U92" s="202">
        <v>13.16</v>
      </c>
      <c r="V92" s="202">
        <v>0.23</v>
      </c>
      <c r="W92" s="202">
        <v>0.49</v>
      </c>
      <c r="X92" s="202">
        <v>1.64</v>
      </c>
      <c r="Y92" s="202">
        <v>0</v>
      </c>
      <c r="Z92" s="202">
        <v>52.21</v>
      </c>
      <c r="AA92" s="202">
        <v>1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271.89999999999998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21.32</v>
      </c>
      <c r="H93" s="202">
        <v>0</v>
      </c>
      <c r="I93" s="202">
        <v>6.73</v>
      </c>
      <c r="J93" s="202">
        <v>20.18</v>
      </c>
      <c r="K93" s="202">
        <v>1.79</v>
      </c>
      <c r="L93" s="202">
        <v>267.17</v>
      </c>
      <c r="M93" s="202">
        <v>1.02</v>
      </c>
      <c r="N93" s="202">
        <v>1.31</v>
      </c>
      <c r="O93" s="202">
        <v>0</v>
      </c>
      <c r="P93" s="202">
        <v>1.54</v>
      </c>
      <c r="Q93" s="202">
        <v>0.23</v>
      </c>
      <c r="R93" s="202">
        <v>0.47</v>
      </c>
      <c r="S93" s="202">
        <v>0</v>
      </c>
      <c r="T93" s="202">
        <v>0</v>
      </c>
      <c r="U93" s="202">
        <v>13.16</v>
      </c>
      <c r="V93" s="202">
        <v>0.23</v>
      </c>
      <c r="W93" s="202">
        <v>0.49</v>
      </c>
      <c r="X93" s="202">
        <v>1.64</v>
      </c>
      <c r="Y93" s="202">
        <v>0</v>
      </c>
      <c r="Z93" s="202">
        <v>52.21</v>
      </c>
      <c r="AA93" s="202">
        <v>1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271.89999999999998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21.32</v>
      </c>
      <c r="H94" s="202">
        <v>0</v>
      </c>
      <c r="I94" s="202">
        <v>6.73</v>
      </c>
      <c r="J94" s="202">
        <v>20.18</v>
      </c>
      <c r="K94" s="202">
        <v>1.79</v>
      </c>
      <c r="L94" s="202">
        <v>267.17</v>
      </c>
      <c r="M94" s="202">
        <v>1.02</v>
      </c>
      <c r="N94" s="202">
        <v>1.31</v>
      </c>
      <c r="O94" s="202">
        <v>0</v>
      </c>
      <c r="P94" s="202">
        <v>1.54</v>
      </c>
      <c r="Q94" s="202">
        <v>0.23</v>
      </c>
      <c r="R94" s="202">
        <v>0.47</v>
      </c>
      <c r="S94" s="202">
        <v>0</v>
      </c>
      <c r="T94" s="202">
        <v>0</v>
      </c>
      <c r="U94" s="202">
        <v>13.16</v>
      </c>
      <c r="V94" s="202">
        <v>0.23</v>
      </c>
      <c r="W94" s="202">
        <v>0.49</v>
      </c>
      <c r="X94" s="202">
        <v>1.64</v>
      </c>
      <c r="Y94" s="202">
        <v>0</v>
      </c>
      <c r="Z94" s="202">
        <v>52.21</v>
      </c>
      <c r="AA94" s="202">
        <v>1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271.89999999999998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21.32</v>
      </c>
      <c r="H95" s="202">
        <v>0</v>
      </c>
      <c r="I95" s="202">
        <v>6.73</v>
      </c>
      <c r="J95" s="202">
        <v>20.18</v>
      </c>
      <c r="K95" s="202">
        <v>1.79</v>
      </c>
      <c r="L95" s="202">
        <v>267.17</v>
      </c>
      <c r="M95" s="202">
        <v>1.02</v>
      </c>
      <c r="N95" s="202">
        <v>1.31</v>
      </c>
      <c r="O95" s="202">
        <v>0</v>
      </c>
      <c r="P95" s="202">
        <v>1.54</v>
      </c>
      <c r="Q95" s="202">
        <v>0.23</v>
      </c>
      <c r="R95" s="202">
        <v>0.47</v>
      </c>
      <c r="S95" s="202">
        <v>0</v>
      </c>
      <c r="T95" s="202">
        <v>0</v>
      </c>
      <c r="U95" s="202">
        <v>13.16</v>
      </c>
      <c r="V95" s="202">
        <v>0.23</v>
      </c>
      <c r="W95" s="202">
        <v>0.49</v>
      </c>
      <c r="X95" s="202">
        <v>1.64</v>
      </c>
      <c r="Y95" s="202">
        <v>0</v>
      </c>
      <c r="Z95" s="202">
        <v>52.21</v>
      </c>
      <c r="AA95" s="202">
        <v>1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271.89999999999998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21.32</v>
      </c>
      <c r="H96" s="202">
        <v>0</v>
      </c>
      <c r="I96" s="202">
        <v>6.73</v>
      </c>
      <c r="J96" s="202">
        <v>20.18</v>
      </c>
      <c r="K96" s="202">
        <v>1.79</v>
      </c>
      <c r="L96" s="202">
        <v>267.17</v>
      </c>
      <c r="M96" s="202">
        <v>1.02</v>
      </c>
      <c r="N96" s="202">
        <v>1.31</v>
      </c>
      <c r="O96" s="202">
        <v>0</v>
      </c>
      <c r="P96" s="202">
        <v>1.54</v>
      </c>
      <c r="Q96" s="202">
        <v>0.23</v>
      </c>
      <c r="R96" s="202">
        <v>0.47</v>
      </c>
      <c r="S96" s="202">
        <v>0</v>
      </c>
      <c r="T96" s="202">
        <v>0</v>
      </c>
      <c r="U96" s="202">
        <v>13.16</v>
      </c>
      <c r="V96" s="202">
        <v>0.23</v>
      </c>
      <c r="W96" s="202">
        <v>0.49</v>
      </c>
      <c r="X96" s="202">
        <v>1.64</v>
      </c>
      <c r="Y96" s="202">
        <v>0</v>
      </c>
      <c r="Z96" s="202">
        <v>52.21</v>
      </c>
      <c r="AA96" s="202">
        <v>1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271.89999999999998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21.32</v>
      </c>
      <c r="H97" s="202">
        <v>0</v>
      </c>
      <c r="I97" s="202">
        <v>6.73</v>
      </c>
      <c r="J97" s="202">
        <v>20.18</v>
      </c>
      <c r="K97" s="202">
        <v>1.79</v>
      </c>
      <c r="L97" s="202">
        <v>267.17</v>
      </c>
      <c r="M97" s="202">
        <v>1.02</v>
      </c>
      <c r="N97" s="202">
        <v>1.31</v>
      </c>
      <c r="O97" s="202">
        <v>0</v>
      </c>
      <c r="P97" s="202">
        <v>1.54</v>
      </c>
      <c r="Q97" s="202">
        <v>0.23</v>
      </c>
      <c r="R97" s="202">
        <v>0.47</v>
      </c>
      <c r="S97" s="202">
        <v>0</v>
      </c>
      <c r="T97" s="202">
        <v>0</v>
      </c>
      <c r="U97" s="202">
        <v>13.16</v>
      </c>
      <c r="V97" s="202">
        <v>0.23</v>
      </c>
      <c r="W97" s="202">
        <v>0.49</v>
      </c>
      <c r="X97" s="202">
        <v>1.64</v>
      </c>
      <c r="Y97" s="202">
        <v>0</v>
      </c>
      <c r="Z97" s="202">
        <v>52.21</v>
      </c>
      <c r="AA97" s="202">
        <v>1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271.89999999999998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21.32</v>
      </c>
      <c r="H98" s="202">
        <v>0</v>
      </c>
      <c r="I98" s="202">
        <v>6.73</v>
      </c>
      <c r="J98" s="202">
        <v>20.18</v>
      </c>
      <c r="K98" s="202">
        <v>1.79</v>
      </c>
      <c r="L98" s="202">
        <v>267.17</v>
      </c>
      <c r="M98" s="202">
        <v>1.02</v>
      </c>
      <c r="N98" s="202">
        <v>1.31</v>
      </c>
      <c r="O98" s="202">
        <v>0</v>
      </c>
      <c r="P98" s="202">
        <v>1.54</v>
      </c>
      <c r="Q98" s="202">
        <v>0.23</v>
      </c>
      <c r="R98" s="202">
        <v>0.47</v>
      </c>
      <c r="S98" s="202">
        <v>0</v>
      </c>
      <c r="T98" s="202">
        <v>0</v>
      </c>
      <c r="U98" s="202">
        <v>13.16</v>
      </c>
      <c r="V98" s="202">
        <v>0.23</v>
      </c>
      <c r="W98" s="202">
        <v>0.49</v>
      </c>
      <c r="X98" s="202">
        <v>1.64</v>
      </c>
      <c r="Y98" s="202">
        <v>0</v>
      </c>
      <c r="Z98" s="202">
        <v>52.21</v>
      </c>
      <c r="AA98" s="202">
        <v>1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271.89999999999998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3.8512499999999991E-2</v>
      </c>
      <c r="L99">
        <f t="shared" si="0"/>
        <v>5.5594124999999952</v>
      </c>
      <c r="M99">
        <f t="shared" si="0"/>
        <v>2.4479999999999991E-2</v>
      </c>
      <c r="N99">
        <f t="shared" si="0"/>
        <v>3.1597500000000035E-2</v>
      </c>
      <c r="O99">
        <f t="shared" si="0"/>
        <v>0</v>
      </c>
      <c r="P99">
        <f t="shared" si="0"/>
        <v>3.6960000000000034E-2</v>
      </c>
      <c r="Q99">
        <f t="shared" si="0"/>
        <v>4.4017499999999973E-2</v>
      </c>
      <c r="R99">
        <f t="shared" si="0"/>
        <v>9.2480000000000118E-2</v>
      </c>
      <c r="S99">
        <f t="shared" si="0"/>
        <v>0</v>
      </c>
      <c r="T99">
        <f t="shared" si="0"/>
        <v>0</v>
      </c>
      <c r="U99">
        <f t="shared" si="0"/>
        <v>0.1290225000000001</v>
      </c>
      <c r="V99">
        <f t="shared" si="0"/>
        <v>4.3744999999999909E-2</v>
      </c>
      <c r="W99">
        <f t="shared" si="0"/>
        <v>1.1820000000000008E-2</v>
      </c>
      <c r="X99">
        <f t="shared" si="0"/>
        <v>3.974499999999994E-2</v>
      </c>
      <c r="Y99">
        <f t="shared" si="0"/>
        <v>0</v>
      </c>
      <c r="Z99">
        <f t="shared" si="0"/>
        <v>1.0453250000000009</v>
      </c>
      <c r="AA99">
        <f t="shared" si="0"/>
        <v>0.28944000000000025</v>
      </c>
      <c r="AB99">
        <f t="shared" si="0"/>
        <v>0</v>
      </c>
      <c r="AC99">
        <f t="shared" si="0"/>
        <v>0.31234750000000011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0.3942999999999996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6.5011200000000127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-2.5049999999999999</v>
      </c>
      <c r="G16" s="83">
        <v>-2.5049999999999999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2.5049999999999999</v>
      </c>
      <c r="AF16" s="83">
        <v>0</v>
      </c>
      <c r="AG16" s="83">
        <v>0</v>
      </c>
      <c r="AH16" s="83">
        <v>0</v>
      </c>
      <c r="AI16" s="83">
        <v>2.5049999999999999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2.5049999999999999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-2.5049999999999999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25.049999999999997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25.049999999999997</v>
      </c>
      <c r="DF16" s="82">
        <f t="shared" si="31"/>
        <v>2.5049999999999999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-2.5049999999999999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-8.1379999999999999</v>
      </c>
      <c r="G17" s="83">
        <v>-8.1379999999999999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8.1379999999999999</v>
      </c>
      <c r="AF17" s="83">
        <v>0</v>
      </c>
      <c r="AG17" s="83">
        <v>0</v>
      </c>
      <c r="AH17" s="83">
        <v>0</v>
      </c>
      <c r="AI17" s="83">
        <v>8.1379999999999999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8.1379999999999999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-8.1379999999999999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81.38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81.38</v>
      </c>
      <c r="DF17" s="82">
        <f t="shared" si="31"/>
        <v>8.1379999999999999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-8.1379999999999999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-16.198</v>
      </c>
      <c r="G18" s="83">
        <v>-16.198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16.198</v>
      </c>
      <c r="AF18" s="83">
        <v>0</v>
      </c>
      <c r="AG18" s="83">
        <v>0</v>
      </c>
      <c r="AH18" s="83">
        <v>0</v>
      </c>
      <c r="AI18" s="83">
        <v>16.198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16.198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-16.198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161.98000000000002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161.98000000000002</v>
      </c>
      <c r="DF18" s="82">
        <f t="shared" si="31"/>
        <v>16.198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-16.198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-25.119</v>
      </c>
      <c r="G19" s="83">
        <v>-25.119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25.119</v>
      </c>
      <c r="AF19" s="83">
        <v>0</v>
      </c>
      <c r="AG19" s="83">
        <v>0</v>
      </c>
      <c r="AH19" s="83">
        <v>0</v>
      </c>
      <c r="AI19" s="83">
        <v>25.119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25.119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-25.119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251.19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251.19</v>
      </c>
      <c r="DF19" s="82">
        <f t="shared" si="31"/>
        <v>25.119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-25.119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-30.669</v>
      </c>
      <c r="G20" s="83">
        <v>-30.669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30.669</v>
      </c>
      <c r="AF20" s="83">
        <v>0</v>
      </c>
      <c r="AG20" s="83">
        <v>0</v>
      </c>
      <c r="AH20" s="83">
        <v>0</v>
      </c>
      <c r="AI20" s="83">
        <v>30.669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30.669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-30.669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306.69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306.69</v>
      </c>
      <c r="DF20" s="82">
        <f t="shared" si="31"/>
        <v>30.669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-30.669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-30.609000000000002</v>
      </c>
      <c r="G21" s="83">
        <v>-30.609000000000002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30.609000000000002</v>
      </c>
      <c r="AF21" s="83">
        <v>0</v>
      </c>
      <c r="AG21" s="83">
        <v>0</v>
      </c>
      <c r="AH21" s="83">
        <v>0</v>
      </c>
      <c r="AI21" s="83">
        <v>30.609000000000002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30.609000000000002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-30.609000000000002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306.09000000000003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306.09000000000003</v>
      </c>
      <c r="DF21" s="82">
        <f t="shared" si="31"/>
        <v>30.609000000000002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-30.609000000000002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-32.988999999999997</v>
      </c>
      <c r="G22" s="83">
        <v>-32.988999999999997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32.988999999999997</v>
      </c>
      <c r="AF22" s="83">
        <v>0</v>
      </c>
      <c r="AG22" s="83">
        <v>0</v>
      </c>
      <c r="AH22" s="83">
        <v>0</v>
      </c>
      <c r="AI22" s="83">
        <v>32.988999999999997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32.988999999999997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-32.988999999999997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329.89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329.89</v>
      </c>
      <c r="DF22" s="82">
        <f t="shared" si="31"/>
        <v>32.988999999999997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-32.988999999999997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-33.530999999999999</v>
      </c>
      <c r="G23" s="83">
        <v>-33.530999999999999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33.530999999999999</v>
      </c>
      <c r="AF23" s="83">
        <v>0</v>
      </c>
      <c r="AG23" s="83">
        <v>0</v>
      </c>
      <c r="AH23" s="83">
        <v>0</v>
      </c>
      <c r="AI23" s="83">
        <v>33.530999999999999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33.530999999999999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-33.530999999999999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335.31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335.31</v>
      </c>
      <c r="DF23" s="82">
        <f t="shared" si="31"/>
        <v>33.530999999999999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-33.530999999999999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-31.140999999999998</v>
      </c>
      <c r="G24" s="83">
        <v>-31.140999999999998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31.140999999999998</v>
      </c>
      <c r="AF24" s="83">
        <v>0</v>
      </c>
      <c r="AG24" s="83">
        <v>0</v>
      </c>
      <c r="AH24" s="83">
        <v>0</v>
      </c>
      <c r="AI24" s="83">
        <v>31.140999999999998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31.140999999999998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-31.140999999999998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311.40999999999997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311.40999999999997</v>
      </c>
      <c r="DF24" s="82">
        <f t="shared" si="31"/>
        <v>31.140999999999998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-31.140999999999998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-32.991</v>
      </c>
      <c r="G25" s="83">
        <v>-32.991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32.991</v>
      </c>
      <c r="AF25" s="83">
        <v>0</v>
      </c>
      <c r="AG25" s="83">
        <v>0</v>
      </c>
      <c r="AH25" s="83">
        <v>0</v>
      </c>
      <c r="AI25" s="83">
        <v>32.991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32.991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-32.991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329.90999999999997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329.90999999999997</v>
      </c>
      <c r="DF25" s="82">
        <f t="shared" si="31"/>
        <v>32.991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-32.991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-43.220999999999997</v>
      </c>
      <c r="G26" s="83">
        <v>-43.220999999999997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43.220999999999997</v>
      </c>
      <c r="AF26" s="83">
        <v>0</v>
      </c>
      <c r="AG26" s="83">
        <v>0</v>
      </c>
      <c r="AH26" s="83">
        <v>0</v>
      </c>
      <c r="AI26" s="83">
        <v>43.220999999999997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43.220999999999997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-43.220999999999997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432.21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432.21</v>
      </c>
      <c r="DF26" s="82">
        <f t="shared" si="31"/>
        <v>43.220999999999997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-43.220999999999997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-70.38</v>
      </c>
      <c r="G27" s="83">
        <v>-70.38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70.38</v>
      </c>
      <c r="AF27" s="83">
        <v>0</v>
      </c>
      <c r="AG27" s="83">
        <v>0</v>
      </c>
      <c r="AH27" s="83">
        <v>0</v>
      </c>
      <c r="AI27" s="83">
        <v>70.38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70.38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-70.38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703.8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703.8</v>
      </c>
      <c r="DF27" s="82">
        <f t="shared" si="31"/>
        <v>70.38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-70.38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-78.5</v>
      </c>
      <c r="G28" s="83">
        <v>-78.5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78.5</v>
      </c>
      <c r="AF28" s="83">
        <v>0</v>
      </c>
      <c r="AG28" s="83">
        <v>0</v>
      </c>
      <c r="AH28" s="83">
        <v>0</v>
      </c>
      <c r="AI28" s="83">
        <v>78.5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78.5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-78.5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785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785</v>
      </c>
      <c r="DF28" s="82">
        <f t="shared" si="31"/>
        <v>78.5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-78.5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-93.4</v>
      </c>
      <c r="G29" s="83">
        <v>-93.4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93.4</v>
      </c>
      <c r="AF29" s="83">
        <v>0</v>
      </c>
      <c r="AG29" s="83">
        <v>0</v>
      </c>
      <c r="AH29" s="83">
        <v>0</v>
      </c>
      <c r="AI29" s="83">
        <v>93.4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93.4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-93.4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934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934</v>
      </c>
      <c r="DF29" s="82">
        <f t="shared" si="31"/>
        <v>93.4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-93.4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-87.558000000000007</v>
      </c>
      <c r="G30" s="83">
        <v>-87.558000000000007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87.558000000000007</v>
      </c>
      <c r="AF30" s="83">
        <v>0</v>
      </c>
      <c r="AG30" s="83">
        <v>0</v>
      </c>
      <c r="AH30" s="83">
        <v>0</v>
      </c>
      <c r="AI30" s="83">
        <v>87.558000000000007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87.558000000000007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-87.558000000000007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875.58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875.58</v>
      </c>
      <c r="DF30" s="82">
        <f t="shared" si="31"/>
        <v>87.558000000000007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-87.558000000000007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-57.116999999999997</v>
      </c>
      <c r="G31" s="83">
        <v>-57.116999999999997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57.116999999999997</v>
      </c>
      <c r="AF31" s="83">
        <v>0</v>
      </c>
      <c r="AG31" s="83">
        <v>0</v>
      </c>
      <c r="AH31" s="83">
        <v>0</v>
      </c>
      <c r="AI31" s="83">
        <v>57.116999999999997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57.116999999999997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-57.116999999999997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571.16999999999996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571.16999999999996</v>
      </c>
      <c r="DF31" s="82">
        <f t="shared" si="31"/>
        <v>57.116999999999997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-57.116999999999997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-50.045000000000002</v>
      </c>
      <c r="G32" s="83">
        <v>-50.045000000000002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50.045000000000002</v>
      </c>
      <c r="AF32" s="83">
        <v>0</v>
      </c>
      <c r="AG32" s="83">
        <v>0</v>
      </c>
      <c r="AH32" s="83">
        <v>0</v>
      </c>
      <c r="AI32" s="83">
        <v>50.045000000000002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50.045000000000002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-50.045000000000002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500.45000000000005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500.45000000000005</v>
      </c>
      <c r="DF32" s="82">
        <f t="shared" si="31"/>
        <v>50.045000000000002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-50.045000000000002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-56.497999999999998</v>
      </c>
      <c r="G33" s="83">
        <v>-56.497999999999998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56.497999999999998</v>
      </c>
      <c r="AF33" s="83">
        <v>0</v>
      </c>
      <c r="AG33" s="83">
        <v>0</v>
      </c>
      <c r="AH33" s="83">
        <v>0</v>
      </c>
      <c r="AI33" s="83">
        <v>56.497999999999998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56.497999999999998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-56.497999999999998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564.98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564.98</v>
      </c>
      <c r="DF33" s="82">
        <f t="shared" si="31"/>
        <v>56.497999999999998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-56.497999999999998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-67.94</v>
      </c>
      <c r="G34" s="83">
        <v>-67.94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67.94</v>
      </c>
      <c r="AF34" s="83">
        <v>0</v>
      </c>
      <c r="AG34" s="83">
        <v>0</v>
      </c>
      <c r="AH34" s="83">
        <v>0</v>
      </c>
      <c r="AI34" s="83">
        <v>67.94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67.94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-67.94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679.4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679.4</v>
      </c>
      <c r="DF34" s="82">
        <f t="shared" si="31"/>
        <v>67.94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-67.94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-61.872</v>
      </c>
      <c r="G35" s="83">
        <v>-61.872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61.872</v>
      </c>
      <c r="AF35" s="83">
        <v>0</v>
      </c>
      <c r="AG35" s="83">
        <v>0</v>
      </c>
      <c r="AH35" s="83">
        <v>0</v>
      </c>
      <c r="AI35" s="83">
        <v>61.872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61.872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-61.872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618.72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618.72</v>
      </c>
      <c r="DF35" s="82">
        <f t="shared" si="31"/>
        <v>61.872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-61.872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-67.102999999999994</v>
      </c>
      <c r="G36" s="83">
        <v>-67.102999999999994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67.102999999999994</v>
      </c>
      <c r="AF36" s="83">
        <v>0</v>
      </c>
      <c r="AG36" s="83">
        <v>0</v>
      </c>
      <c r="AH36" s="83">
        <v>0</v>
      </c>
      <c r="AI36" s="83">
        <v>67.102999999999994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67.102999999999994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-67.102999999999994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671.03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671.03</v>
      </c>
      <c r="DF36" s="82">
        <f t="shared" si="31"/>
        <v>67.102999999999994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-67.102999999999994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-81.92</v>
      </c>
      <c r="G37" s="83">
        <v>-81.92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81.92</v>
      </c>
      <c r="AF37" s="83">
        <v>0</v>
      </c>
      <c r="AG37" s="83">
        <v>0</v>
      </c>
      <c r="AH37" s="83">
        <v>0</v>
      </c>
      <c r="AI37" s="83">
        <v>81.92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81.92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-81.92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819.2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819.2</v>
      </c>
      <c r="DF37" s="82">
        <f t="shared" si="31"/>
        <v>81.92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-81.92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-86.665000000000006</v>
      </c>
      <c r="G38" s="83">
        <v>-86.665000000000006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86.665000000000006</v>
      </c>
      <c r="AF38" s="83">
        <v>0</v>
      </c>
      <c r="AG38" s="83">
        <v>0</v>
      </c>
      <c r="AH38" s="83">
        <v>0</v>
      </c>
      <c r="AI38" s="83">
        <v>86.665000000000006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86.665000000000006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-86.665000000000006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866.65000000000009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866.65000000000009</v>
      </c>
      <c r="DF38" s="82">
        <f t="shared" si="31"/>
        <v>86.665000000000006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-86.665000000000006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-71</v>
      </c>
      <c r="G39" s="83">
        <v>-71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71</v>
      </c>
      <c r="AF39" s="83">
        <v>0</v>
      </c>
      <c r="AG39" s="83">
        <v>0</v>
      </c>
      <c r="AH39" s="83">
        <v>0</v>
      </c>
      <c r="AI39" s="83">
        <v>71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71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-71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710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710</v>
      </c>
      <c r="DF39" s="82">
        <f t="shared" si="31"/>
        <v>71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-71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-31.39</v>
      </c>
      <c r="G72" s="83">
        <v>-31.39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-19.449000000000002</v>
      </c>
      <c r="N72" s="83">
        <v>-19.449000000000002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31.39</v>
      </c>
      <c r="AF72" s="83">
        <v>19.449000000000002</v>
      </c>
      <c r="AG72" s="83">
        <v>0</v>
      </c>
      <c r="AH72" s="83">
        <v>0</v>
      </c>
      <c r="AI72" s="83">
        <v>50.838999999999999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31.39</v>
      </c>
      <c r="BQ72" s="84">
        <f t="shared" si="47"/>
        <v>19.449000000000002</v>
      </c>
      <c r="BR72" s="84">
        <f t="shared" si="47"/>
        <v>0</v>
      </c>
      <c r="BS72" s="84">
        <f t="shared" si="47"/>
        <v>0</v>
      </c>
      <c r="BT72" s="84">
        <f t="shared" si="48"/>
        <v>-50.838999999999999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313.89999999999998</v>
      </c>
      <c r="DA72" s="81">
        <f t="shared" si="57"/>
        <v>194.49</v>
      </c>
      <c r="DB72" s="81">
        <f t="shared" si="57"/>
        <v>0</v>
      </c>
      <c r="DC72" s="81">
        <f t="shared" si="57"/>
        <v>0</v>
      </c>
      <c r="DD72" s="81">
        <f t="shared" si="58"/>
        <v>508.39</v>
      </c>
      <c r="DF72" s="82">
        <f t="shared" si="59"/>
        <v>31.39</v>
      </c>
      <c r="DG72" s="82">
        <f t="shared" si="60"/>
        <v>19.449000000000002</v>
      </c>
      <c r="DH72" s="82">
        <f t="shared" si="61"/>
        <v>0</v>
      </c>
      <c r="DI72" s="82">
        <f t="shared" si="62"/>
        <v>0</v>
      </c>
      <c r="DJ72" s="82">
        <f t="shared" si="63"/>
        <v>-50.838999999999999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-29.584</v>
      </c>
      <c r="G73" s="83">
        <v>-29.584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-18.329999999999998</v>
      </c>
      <c r="N73" s="83">
        <v>-18.329999999999998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29.584</v>
      </c>
      <c r="AF73" s="83">
        <v>18.329999999999998</v>
      </c>
      <c r="AG73" s="83">
        <v>0</v>
      </c>
      <c r="AH73" s="83">
        <v>0</v>
      </c>
      <c r="AI73" s="83">
        <v>47.914000000000001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29.584</v>
      </c>
      <c r="BQ73" s="84">
        <f t="shared" si="47"/>
        <v>18.329999999999998</v>
      </c>
      <c r="BR73" s="84">
        <f t="shared" si="47"/>
        <v>0</v>
      </c>
      <c r="BS73" s="84">
        <f t="shared" si="47"/>
        <v>0</v>
      </c>
      <c r="BT73" s="84">
        <f t="shared" si="48"/>
        <v>-47.914000000000001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295.83999999999997</v>
      </c>
      <c r="DA73" s="81">
        <f t="shared" si="57"/>
        <v>183.29999999999998</v>
      </c>
      <c r="DB73" s="81">
        <f t="shared" si="57"/>
        <v>0</v>
      </c>
      <c r="DC73" s="81">
        <f t="shared" si="57"/>
        <v>0</v>
      </c>
      <c r="DD73" s="81">
        <f t="shared" si="58"/>
        <v>479.14</v>
      </c>
      <c r="DF73" s="82">
        <f t="shared" si="59"/>
        <v>29.584</v>
      </c>
      <c r="DG73" s="82">
        <f t="shared" si="60"/>
        <v>18.329999999999998</v>
      </c>
      <c r="DH73" s="82">
        <f t="shared" si="61"/>
        <v>0</v>
      </c>
      <c r="DI73" s="82">
        <f t="shared" si="62"/>
        <v>0</v>
      </c>
      <c r="DJ73" s="82">
        <f t="shared" si="63"/>
        <v>-47.914000000000001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-37.411000000000001</v>
      </c>
      <c r="G74" s="83">
        <v>-37.411000000000001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-23.178999999999998</v>
      </c>
      <c r="N74" s="83">
        <v>-23.178999999999998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37.411000000000001</v>
      </c>
      <c r="AF74" s="83">
        <v>23.178999999999998</v>
      </c>
      <c r="AG74" s="83">
        <v>0</v>
      </c>
      <c r="AH74" s="83">
        <v>0</v>
      </c>
      <c r="AI74" s="83">
        <v>60.59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37.411000000000001</v>
      </c>
      <c r="BQ74" s="84">
        <f t="shared" si="47"/>
        <v>23.178999999999998</v>
      </c>
      <c r="BR74" s="84">
        <f t="shared" si="47"/>
        <v>0</v>
      </c>
      <c r="BS74" s="84">
        <f t="shared" si="47"/>
        <v>0</v>
      </c>
      <c r="BT74" s="84">
        <f t="shared" si="48"/>
        <v>-60.59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374.11</v>
      </c>
      <c r="DA74" s="81">
        <f t="shared" si="57"/>
        <v>231.79</v>
      </c>
      <c r="DB74" s="81">
        <f t="shared" si="57"/>
        <v>0</v>
      </c>
      <c r="DC74" s="81">
        <f t="shared" si="57"/>
        <v>0</v>
      </c>
      <c r="DD74" s="81">
        <f t="shared" si="58"/>
        <v>605.9</v>
      </c>
      <c r="DF74" s="82">
        <f t="shared" si="59"/>
        <v>37.411000000000001</v>
      </c>
      <c r="DG74" s="82">
        <f t="shared" si="60"/>
        <v>23.178999999999998</v>
      </c>
      <c r="DH74" s="82">
        <f t="shared" si="61"/>
        <v>0</v>
      </c>
      <c r="DI74" s="82">
        <f t="shared" si="62"/>
        <v>0</v>
      </c>
      <c r="DJ74" s="82">
        <f t="shared" si="63"/>
        <v>-60.59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-35.869</v>
      </c>
      <c r="G75" s="83">
        <v>-35.869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-22.224</v>
      </c>
      <c r="N75" s="83">
        <v>-22.224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35.869</v>
      </c>
      <c r="AF75" s="83">
        <v>22.224</v>
      </c>
      <c r="AG75" s="83">
        <v>0</v>
      </c>
      <c r="AH75" s="83">
        <v>0</v>
      </c>
      <c r="AI75" s="83">
        <v>58.093000000000004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35.869</v>
      </c>
      <c r="BQ75" s="84">
        <f t="shared" si="47"/>
        <v>22.224</v>
      </c>
      <c r="BR75" s="84">
        <f t="shared" si="47"/>
        <v>0</v>
      </c>
      <c r="BS75" s="84">
        <f t="shared" si="47"/>
        <v>0</v>
      </c>
      <c r="BT75" s="84">
        <f t="shared" si="48"/>
        <v>-58.093000000000004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358.69</v>
      </c>
      <c r="DA75" s="81">
        <f t="shared" si="57"/>
        <v>222.24</v>
      </c>
      <c r="DB75" s="81">
        <f t="shared" si="57"/>
        <v>0</v>
      </c>
      <c r="DC75" s="81">
        <f t="shared" si="57"/>
        <v>0</v>
      </c>
      <c r="DD75" s="81">
        <f t="shared" si="58"/>
        <v>580.93000000000006</v>
      </c>
      <c r="DF75" s="82">
        <f t="shared" si="59"/>
        <v>35.869</v>
      </c>
      <c r="DG75" s="82">
        <f t="shared" si="60"/>
        <v>22.224</v>
      </c>
      <c r="DH75" s="82">
        <f t="shared" si="61"/>
        <v>0</v>
      </c>
      <c r="DI75" s="82">
        <f t="shared" si="62"/>
        <v>0</v>
      </c>
      <c r="DJ75" s="82">
        <f t="shared" si="63"/>
        <v>-58.093000000000004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-31.099</v>
      </c>
      <c r="G76" s="83">
        <v>-31.099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-19.268000000000001</v>
      </c>
      <c r="N76" s="83">
        <v>-19.268000000000001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31.099</v>
      </c>
      <c r="AF76" s="83">
        <v>19.268000000000001</v>
      </c>
      <c r="AG76" s="83">
        <v>0</v>
      </c>
      <c r="AH76" s="83">
        <v>0</v>
      </c>
      <c r="AI76" s="83">
        <v>50.366999999999997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31.099</v>
      </c>
      <c r="BQ76" s="84">
        <f t="shared" si="47"/>
        <v>19.268000000000001</v>
      </c>
      <c r="BR76" s="84">
        <f t="shared" si="47"/>
        <v>0</v>
      </c>
      <c r="BS76" s="84">
        <f t="shared" si="47"/>
        <v>0</v>
      </c>
      <c r="BT76" s="84">
        <f t="shared" si="48"/>
        <v>-50.367000000000004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310.99</v>
      </c>
      <c r="DA76" s="81">
        <f t="shared" si="57"/>
        <v>192.68</v>
      </c>
      <c r="DB76" s="81">
        <f t="shared" si="57"/>
        <v>0</v>
      </c>
      <c r="DC76" s="81">
        <f t="shared" si="57"/>
        <v>0</v>
      </c>
      <c r="DD76" s="81">
        <f t="shared" si="58"/>
        <v>503.67</v>
      </c>
      <c r="DF76" s="82">
        <f t="shared" si="59"/>
        <v>31.099</v>
      </c>
      <c r="DG76" s="82">
        <f t="shared" si="60"/>
        <v>19.268000000000001</v>
      </c>
      <c r="DH76" s="82">
        <f t="shared" si="61"/>
        <v>0</v>
      </c>
      <c r="DI76" s="82">
        <f t="shared" si="62"/>
        <v>0</v>
      </c>
      <c r="DJ76" s="82">
        <f t="shared" si="63"/>
        <v>-50.367000000000004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-32.267000000000003</v>
      </c>
      <c r="G77" s="83">
        <v>-32.267000000000003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-19.992000000000001</v>
      </c>
      <c r="N77" s="83">
        <v>-19.992000000000001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32.267000000000003</v>
      </c>
      <c r="AF77" s="83">
        <v>19.992000000000001</v>
      </c>
      <c r="AG77" s="83">
        <v>0</v>
      </c>
      <c r="AH77" s="83">
        <v>0</v>
      </c>
      <c r="AI77" s="83">
        <v>52.259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32.267000000000003</v>
      </c>
      <c r="BQ77" s="84">
        <f t="shared" si="47"/>
        <v>19.992000000000001</v>
      </c>
      <c r="BR77" s="84">
        <f t="shared" si="47"/>
        <v>0</v>
      </c>
      <c r="BS77" s="84">
        <f t="shared" si="47"/>
        <v>0</v>
      </c>
      <c r="BT77" s="84">
        <f t="shared" si="48"/>
        <v>-52.259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322.67</v>
      </c>
      <c r="DA77" s="81">
        <f t="shared" si="57"/>
        <v>199.92000000000002</v>
      </c>
      <c r="DB77" s="81">
        <f t="shared" si="57"/>
        <v>0</v>
      </c>
      <c r="DC77" s="81">
        <f t="shared" si="57"/>
        <v>0</v>
      </c>
      <c r="DD77" s="81">
        <f t="shared" si="58"/>
        <v>522.59</v>
      </c>
      <c r="DF77" s="82">
        <f t="shared" si="59"/>
        <v>32.267000000000003</v>
      </c>
      <c r="DG77" s="82">
        <f t="shared" si="60"/>
        <v>19.992000000000001</v>
      </c>
      <c r="DH77" s="82">
        <f t="shared" si="61"/>
        <v>0</v>
      </c>
      <c r="DI77" s="82">
        <f t="shared" si="62"/>
        <v>0</v>
      </c>
      <c r="DJ77" s="82">
        <f t="shared" si="63"/>
        <v>-52.259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-31.853000000000002</v>
      </c>
      <c r="G78" s="83">
        <v>-31.853000000000002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-19.736000000000001</v>
      </c>
      <c r="N78" s="83">
        <v>-19.736000000000001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31.853000000000002</v>
      </c>
      <c r="AF78" s="83">
        <v>19.736000000000001</v>
      </c>
      <c r="AG78" s="83">
        <v>0</v>
      </c>
      <c r="AH78" s="83">
        <v>0</v>
      </c>
      <c r="AI78" s="83">
        <v>51.588999999999999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31.853000000000002</v>
      </c>
      <c r="BQ78" s="84">
        <f t="shared" si="47"/>
        <v>19.736000000000001</v>
      </c>
      <c r="BR78" s="84">
        <f t="shared" si="47"/>
        <v>0</v>
      </c>
      <c r="BS78" s="84">
        <f t="shared" si="47"/>
        <v>0</v>
      </c>
      <c r="BT78" s="84">
        <f t="shared" si="48"/>
        <v>-51.588999999999999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318.53000000000003</v>
      </c>
      <c r="DA78" s="81">
        <f t="shared" si="57"/>
        <v>197.36</v>
      </c>
      <c r="DB78" s="81">
        <f t="shared" si="57"/>
        <v>0</v>
      </c>
      <c r="DC78" s="81">
        <f t="shared" si="57"/>
        <v>0</v>
      </c>
      <c r="DD78" s="81">
        <f t="shared" si="58"/>
        <v>515.8900000000001</v>
      </c>
      <c r="DF78" s="82">
        <f t="shared" si="59"/>
        <v>31.853000000000002</v>
      </c>
      <c r="DG78" s="82">
        <f t="shared" si="60"/>
        <v>19.736000000000001</v>
      </c>
      <c r="DH78" s="82">
        <f t="shared" si="61"/>
        <v>0</v>
      </c>
      <c r="DI78" s="82">
        <f t="shared" si="62"/>
        <v>0</v>
      </c>
      <c r="DJ78" s="82">
        <f t="shared" si="63"/>
        <v>-51.588999999999999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-38.917999999999999</v>
      </c>
      <c r="G79" s="83">
        <v>-38.917999999999999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-24.114000000000001</v>
      </c>
      <c r="N79" s="83">
        <v>-24.114000000000001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38.917999999999999</v>
      </c>
      <c r="AF79" s="83">
        <v>24.114000000000001</v>
      </c>
      <c r="AG79" s="83">
        <v>0</v>
      </c>
      <c r="AH79" s="83">
        <v>0</v>
      </c>
      <c r="AI79" s="83">
        <v>63.031999999999996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38.917999999999999</v>
      </c>
      <c r="BQ79" s="84">
        <f t="shared" si="47"/>
        <v>24.114000000000001</v>
      </c>
      <c r="BR79" s="84">
        <f t="shared" si="47"/>
        <v>0</v>
      </c>
      <c r="BS79" s="84">
        <f t="shared" si="47"/>
        <v>0</v>
      </c>
      <c r="BT79" s="84">
        <f t="shared" si="48"/>
        <v>-63.031999999999996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389.18</v>
      </c>
      <c r="DA79" s="81">
        <f t="shared" si="57"/>
        <v>241.14000000000001</v>
      </c>
      <c r="DB79" s="81">
        <f t="shared" si="57"/>
        <v>0</v>
      </c>
      <c r="DC79" s="81">
        <f t="shared" si="57"/>
        <v>0</v>
      </c>
      <c r="DD79" s="81">
        <f t="shared" si="58"/>
        <v>630.32000000000005</v>
      </c>
      <c r="DF79" s="82">
        <f t="shared" si="59"/>
        <v>38.917999999999999</v>
      </c>
      <c r="DG79" s="82">
        <f t="shared" si="60"/>
        <v>24.114000000000001</v>
      </c>
      <c r="DH79" s="82">
        <f t="shared" si="61"/>
        <v>0</v>
      </c>
      <c r="DI79" s="82">
        <f t="shared" si="62"/>
        <v>0</v>
      </c>
      <c r="DJ79" s="82">
        <f t="shared" si="63"/>
        <v>-63.031999999999996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-53.48</v>
      </c>
      <c r="G80" s="83">
        <v>-53.48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-33.136000000000003</v>
      </c>
      <c r="N80" s="83">
        <v>-33.136000000000003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53.48</v>
      </c>
      <c r="AF80" s="83">
        <v>33.136000000000003</v>
      </c>
      <c r="AG80" s="83">
        <v>0</v>
      </c>
      <c r="AH80" s="83">
        <v>0</v>
      </c>
      <c r="AI80" s="83">
        <v>86.616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53.48</v>
      </c>
      <c r="BQ80" s="84">
        <f t="shared" si="47"/>
        <v>33.136000000000003</v>
      </c>
      <c r="BR80" s="84">
        <f t="shared" si="47"/>
        <v>0</v>
      </c>
      <c r="BS80" s="84">
        <f t="shared" si="47"/>
        <v>0</v>
      </c>
      <c r="BT80" s="84">
        <f t="shared" si="48"/>
        <v>-86.616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534.79999999999995</v>
      </c>
      <c r="DA80" s="81">
        <f t="shared" si="57"/>
        <v>331.36</v>
      </c>
      <c r="DB80" s="81">
        <f t="shared" si="57"/>
        <v>0</v>
      </c>
      <c r="DC80" s="81">
        <f t="shared" si="57"/>
        <v>0</v>
      </c>
      <c r="DD80" s="81">
        <f t="shared" si="58"/>
        <v>866.16</v>
      </c>
      <c r="DF80" s="82">
        <f t="shared" si="59"/>
        <v>53.48</v>
      </c>
      <c r="DG80" s="82">
        <f t="shared" si="60"/>
        <v>33.136000000000003</v>
      </c>
      <c r="DH80" s="82">
        <f t="shared" si="61"/>
        <v>0</v>
      </c>
      <c r="DI80" s="82">
        <f t="shared" si="62"/>
        <v>0</v>
      </c>
      <c r="DJ80" s="82">
        <f t="shared" si="63"/>
        <v>-86.616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-65.272999999999996</v>
      </c>
      <c r="G81" s="83">
        <v>-65.272999999999996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-40.442999999999998</v>
      </c>
      <c r="N81" s="83">
        <v>-40.442999999999998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65.272999999999996</v>
      </c>
      <c r="AF81" s="83">
        <v>40.442999999999998</v>
      </c>
      <c r="AG81" s="83">
        <v>0</v>
      </c>
      <c r="AH81" s="83">
        <v>0</v>
      </c>
      <c r="AI81" s="83">
        <v>105.71599999999999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65.272999999999996</v>
      </c>
      <c r="BQ81" s="84">
        <f t="shared" si="47"/>
        <v>40.442999999999998</v>
      </c>
      <c r="BR81" s="84">
        <f t="shared" si="47"/>
        <v>0</v>
      </c>
      <c r="BS81" s="84">
        <f t="shared" si="47"/>
        <v>0</v>
      </c>
      <c r="BT81" s="84">
        <f t="shared" si="48"/>
        <v>-105.71599999999999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652.73</v>
      </c>
      <c r="DA81" s="81">
        <f t="shared" si="57"/>
        <v>404.42999999999995</v>
      </c>
      <c r="DB81" s="81">
        <f t="shared" si="57"/>
        <v>0</v>
      </c>
      <c r="DC81" s="81">
        <f t="shared" si="57"/>
        <v>0</v>
      </c>
      <c r="DD81" s="81">
        <f t="shared" si="58"/>
        <v>1057.1599999999999</v>
      </c>
      <c r="DF81" s="82">
        <f t="shared" si="59"/>
        <v>65.272999999999996</v>
      </c>
      <c r="DG81" s="82">
        <f t="shared" si="60"/>
        <v>40.442999999999998</v>
      </c>
      <c r="DH81" s="82">
        <f t="shared" si="61"/>
        <v>0</v>
      </c>
      <c r="DI81" s="82">
        <f t="shared" si="62"/>
        <v>0</v>
      </c>
      <c r="DJ81" s="82">
        <f t="shared" si="63"/>
        <v>-105.71599999999999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-69.353999999999999</v>
      </c>
      <c r="G82" s="83">
        <v>-69.353999999999999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-42.970999999999997</v>
      </c>
      <c r="N82" s="83">
        <v>-42.970999999999997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69.353999999999999</v>
      </c>
      <c r="AF82" s="83">
        <v>42.970999999999997</v>
      </c>
      <c r="AG82" s="83">
        <v>0</v>
      </c>
      <c r="AH82" s="83">
        <v>0</v>
      </c>
      <c r="AI82" s="83">
        <v>112.325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69.353999999999999</v>
      </c>
      <c r="BQ82" s="84">
        <f t="shared" si="47"/>
        <v>42.970999999999997</v>
      </c>
      <c r="BR82" s="84">
        <f t="shared" si="47"/>
        <v>0</v>
      </c>
      <c r="BS82" s="84">
        <f t="shared" si="47"/>
        <v>0</v>
      </c>
      <c r="BT82" s="84">
        <f t="shared" si="48"/>
        <v>-112.32499999999999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693.54</v>
      </c>
      <c r="DA82" s="81">
        <f t="shared" si="57"/>
        <v>429.71</v>
      </c>
      <c r="DB82" s="81">
        <f t="shared" si="57"/>
        <v>0</v>
      </c>
      <c r="DC82" s="81">
        <f t="shared" si="57"/>
        <v>0</v>
      </c>
      <c r="DD82" s="81">
        <f t="shared" si="58"/>
        <v>1123.25</v>
      </c>
      <c r="DF82" s="82">
        <f t="shared" si="59"/>
        <v>69.353999999999999</v>
      </c>
      <c r="DG82" s="82">
        <f t="shared" si="60"/>
        <v>42.970999999999997</v>
      </c>
      <c r="DH82" s="82">
        <f t="shared" si="61"/>
        <v>0</v>
      </c>
      <c r="DI82" s="82">
        <f t="shared" si="62"/>
        <v>0</v>
      </c>
      <c r="DJ82" s="82">
        <f t="shared" si="63"/>
        <v>-112.32499999999999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0.41840175000000002</v>
      </c>
      <c r="BQ99" s="88">
        <f t="shared" ref="BQ99:BT99" si="68">SUM(BQ3:BQ98)/4000</f>
        <v>7.0710499999999996E-2</v>
      </c>
      <c r="BR99" s="88">
        <f t="shared" si="68"/>
        <v>0</v>
      </c>
      <c r="BS99" s="88">
        <f t="shared" si="68"/>
        <v>0</v>
      </c>
      <c r="BT99" s="88">
        <f t="shared" si="68"/>
        <v>-0.48911224999999992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0.41840175000000002</v>
      </c>
      <c r="DA99" s="90">
        <f t="shared" ref="DA99:DD99" si="73">SUM(DA3:DA98)/40000</f>
        <v>7.0710499999999996E-2</v>
      </c>
      <c r="DB99" s="90">
        <f t="shared" si="73"/>
        <v>0</v>
      </c>
      <c r="DC99" s="90">
        <f t="shared" si="73"/>
        <v>0</v>
      </c>
      <c r="DD99" s="90">
        <f t="shared" si="73"/>
        <v>0.48911224999999997</v>
      </c>
      <c r="DE99" s="87"/>
      <c r="DF99" s="82">
        <f t="shared" si="59"/>
        <v>0.41840175000000002</v>
      </c>
      <c r="DG99" s="82">
        <f t="shared" si="60"/>
        <v>7.0710499999999996E-2</v>
      </c>
      <c r="DH99" s="82">
        <f t="shared" si="61"/>
        <v>0</v>
      </c>
      <c r="DI99" s="82">
        <f t="shared" si="62"/>
        <v>0</v>
      </c>
      <c r="DJ99" s="82">
        <f t="shared" si="63"/>
        <v>-0.48911224999999992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327.64999999999998</v>
      </c>
      <c r="I3" s="175">
        <f ca="1">INDIRECT("BRPL_EOD!" &amp; $V$3 &amp; X3)</f>
        <v>245.63</v>
      </c>
      <c r="J3" s="173">
        <f ca="1">INDIRECT("BYPL_EOD!" &amp; $V$3 &amp; X3)</f>
        <v>79.12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327.64</v>
      </c>
      <c r="N3" s="172">
        <f ca="1">INDIRECT("BRPL_ISGS_exbus!" &amp; $V$3 &amp; X3)</f>
        <v>245.63749694786961</v>
      </c>
      <c r="O3" s="173">
        <f ca="1">INDIRECT("BYPL_ISGS_exbus!" &amp; $V$3 &amp; X3)</f>
        <v>79.122414845562204</v>
      </c>
      <c r="P3" s="173">
        <f ca="1">INDIRECT("TPDDL_ISGS_exbus!" &amp; $V$3 &amp; X3)</f>
        <v>2.8900882065681848</v>
      </c>
      <c r="Q3" s="173">
        <f ca="1">INDIRECT("NDMC_ISGS_exbus!" &amp; $V$3 &amp; X3)</f>
        <v>0</v>
      </c>
      <c r="R3" s="174">
        <f ca="1">SUM(N3:Q3)</f>
        <v>327.64999999999998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327.64999999999998</v>
      </c>
      <c r="I4" s="180">
        <f t="shared" ref="I4:I67" ca="1" si="5">INDIRECT("BRPL_EOD!" &amp; $V$3 &amp; X4)</f>
        <v>245.63</v>
      </c>
      <c r="J4" s="177">
        <f t="shared" ref="J4:J67" ca="1" si="6">INDIRECT("BYPL_EOD!" &amp; $V$3 &amp; X4)</f>
        <v>79.12</v>
      </c>
      <c r="K4" s="177">
        <f t="shared" ref="K4:K67" ca="1" si="7">INDIRECT("TPDDL_EOD!" &amp; $V$3 &amp; X4)</f>
        <v>2.89</v>
      </c>
      <c r="L4" s="177">
        <f t="shared" ref="L4:L67" ca="1" si="8">INDIRECT("NDMC_EOD!" &amp; $V$3 &amp; X4)</f>
        <v>0</v>
      </c>
      <c r="M4" s="178">
        <f t="shared" ref="M4:M67" ca="1" si="9">SUM(I4:L4)</f>
        <v>327.64</v>
      </c>
      <c r="N4" s="176">
        <f t="shared" ref="N4:N67" ca="1" si="10">INDIRECT("BRPL_ISGS_exbus!" &amp; $V$3 &amp; X4)</f>
        <v>245.63749694786961</v>
      </c>
      <c r="O4" s="177">
        <f t="shared" ref="O4:O67" ca="1" si="11">INDIRECT("BYPL_ISGS_exbus!" &amp; $V$3 &amp; X4)</f>
        <v>79.122414845562204</v>
      </c>
      <c r="P4" s="177">
        <f t="shared" ref="P4:P67" ca="1" si="12">INDIRECT("TPDDL_ISGS_exbus!" &amp; $V$3 &amp; X4)</f>
        <v>2.8900882065681848</v>
      </c>
      <c r="Q4" s="177">
        <f t="shared" ref="Q4:Q67" ca="1" si="13">INDIRECT("NDMC_ISGS_exbus!" &amp; $V$3 &amp; X4)</f>
        <v>0</v>
      </c>
      <c r="R4" s="178">
        <f t="shared" ref="R4:R67" ca="1" si="14">SUM(N4:Q4)</f>
        <v>327.64999999999998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327.64999999999998</v>
      </c>
      <c r="I5" s="180">
        <f t="shared" ca="1" si="5"/>
        <v>245.63</v>
      </c>
      <c r="J5" s="177">
        <f t="shared" ca="1" si="6"/>
        <v>79.12</v>
      </c>
      <c r="K5" s="177">
        <f t="shared" ca="1" si="7"/>
        <v>2.89</v>
      </c>
      <c r="L5" s="177">
        <f t="shared" ca="1" si="8"/>
        <v>0</v>
      </c>
      <c r="M5" s="178">
        <f t="shared" ca="1" si="9"/>
        <v>327.64</v>
      </c>
      <c r="N5" s="176">
        <f t="shared" ca="1" si="10"/>
        <v>245.63749694786961</v>
      </c>
      <c r="O5" s="177">
        <f t="shared" ca="1" si="11"/>
        <v>79.122414845562204</v>
      </c>
      <c r="P5" s="177">
        <f t="shared" ca="1" si="12"/>
        <v>2.8900882065681848</v>
      </c>
      <c r="Q5" s="177">
        <f t="shared" ca="1" si="13"/>
        <v>0</v>
      </c>
      <c r="R5" s="178">
        <f t="shared" ca="1" si="14"/>
        <v>327.64999999999998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327.64999999999998</v>
      </c>
      <c r="I6" s="180">
        <f t="shared" ca="1" si="5"/>
        <v>245.63</v>
      </c>
      <c r="J6" s="177">
        <f t="shared" ca="1" si="6"/>
        <v>79.12</v>
      </c>
      <c r="K6" s="177">
        <f t="shared" ca="1" si="7"/>
        <v>2.89</v>
      </c>
      <c r="L6" s="177">
        <f t="shared" ca="1" si="8"/>
        <v>0</v>
      </c>
      <c r="M6" s="178">
        <f t="shared" ca="1" si="9"/>
        <v>327.64</v>
      </c>
      <c r="N6" s="176">
        <f t="shared" ca="1" si="10"/>
        <v>245.63749694786961</v>
      </c>
      <c r="O6" s="177">
        <f t="shared" ca="1" si="11"/>
        <v>79.122414845562204</v>
      </c>
      <c r="P6" s="177">
        <f t="shared" ca="1" si="12"/>
        <v>2.8900882065681848</v>
      </c>
      <c r="Q6" s="177">
        <f t="shared" ca="1" si="13"/>
        <v>0</v>
      </c>
      <c r="R6" s="178">
        <f t="shared" ca="1" si="14"/>
        <v>327.64999999999998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327.64999999999998</v>
      </c>
      <c r="I7" s="180">
        <f t="shared" ca="1" si="5"/>
        <v>245.63</v>
      </c>
      <c r="J7" s="177">
        <f t="shared" ca="1" si="6"/>
        <v>79.12</v>
      </c>
      <c r="K7" s="177">
        <f t="shared" ca="1" si="7"/>
        <v>2.89</v>
      </c>
      <c r="L7" s="177">
        <f t="shared" ca="1" si="8"/>
        <v>0</v>
      </c>
      <c r="M7" s="178">
        <f t="shared" ca="1" si="9"/>
        <v>327.64</v>
      </c>
      <c r="N7" s="176">
        <f t="shared" ca="1" si="10"/>
        <v>245.63749694786961</v>
      </c>
      <c r="O7" s="177">
        <f t="shared" ca="1" si="11"/>
        <v>79.122414845562204</v>
      </c>
      <c r="P7" s="177">
        <f t="shared" ca="1" si="12"/>
        <v>2.8900882065681848</v>
      </c>
      <c r="Q7" s="177">
        <f t="shared" ca="1" si="13"/>
        <v>0</v>
      </c>
      <c r="R7" s="178">
        <f t="shared" ca="1" si="14"/>
        <v>327.64999999999998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327.64999999999998</v>
      </c>
      <c r="I8" s="180">
        <f t="shared" ca="1" si="5"/>
        <v>245.63</v>
      </c>
      <c r="J8" s="177">
        <f t="shared" ca="1" si="6"/>
        <v>79.12</v>
      </c>
      <c r="K8" s="177">
        <f t="shared" ca="1" si="7"/>
        <v>2.89</v>
      </c>
      <c r="L8" s="177">
        <f t="shared" ca="1" si="8"/>
        <v>0</v>
      </c>
      <c r="M8" s="178">
        <f t="shared" ca="1" si="9"/>
        <v>327.64</v>
      </c>
      <c r="N8" s="176">
        <f t="shared" ca="1" si="10"/>
        <v>245.63749694786961</v>
      </c>
      <c r="O8" s="177">
        <f t="shared" ca="1" si="11"/>
        <v>79.122414845562204</v>
      </c>
      <c r="P8" s="177">
        <f t="shared" ca="1" si="12"/>
        <v>2.8900882065681848</v>
      </c>
      <c r="Q8" s="177">
        <f t="shared" ca="1" si="13"/>
        <v>0</v>
      </c>
      <c r="R8" s="178">
        <f t="shared" ca="1" si="14"/>
        <v>327.64999999999998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327.64999999999998</v>
      </c>
      <c r="I9" s="180">
        <f t="shared" ca="1" si="5"/>
        <v>245.63</v>
      </c>
      <c r="J9" s="177">
        <f t="shared" ca="1" si="6"/>
        <v>79.12</v>
      </c>
      <c r="K9" s="177">
        <f t="shared" ca="1" si="7"/>
        <v>2.89</v>
      </c>
      <c r="L9" s="177">
        <f t="shared" ca="1" si="8"/>
        <v>0</v>
      </c>
      <c r="M9" s="178">
        <f t="shared" ca="1" si="9"/>
        <v>327.64</v>
      </c>
      <c r="N9" s="176">
        <f t="shared" ca="1" si="10"/>
        <v>245.63749694786961</v>
      </c>
      <c r="O9" s="177">
        <f t="shared" ca="1" si="11"/>
        <v>79.122414845562204</v>
      </c>
      <c r="P9" s="177">
        <f t="shared" ca="1" si="12"/>
        <v>2.8900882065681848</v>
      </c>
      <c r="Q9" s="177">
        <f t="shared" ca="1" si="13"/>
        <v>0</v>
      </c>
      <c r="R9" s="178">
        <f t="shared" ca="1" si="14"/>
        <v>327.64999999999998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327.64999999999998</v>
      </c>
      <c r="I10" s="180">
        <f t="shared" ca="1" si="5"/>
        <v>245.63</v>
      </c>
      <c r="J10" s="177">
        <f t="shared" ca="1" si="6"/>
        <v>79.12</v>
      </c>
      <c r="K10" s="177">
        <f t="shared" ca="1" si="7"/>
        <v>2.89</v>
      </c>
      <c r="L10" s="177">
        <f t="shared" ca="1" si="8"/>
        <v>0</v>
      </c>
      <c r="M10" s="178">
        <f t="shared" ca="1" si="9"/>
        <v>327.64</v>
      </c>
      <c r="N10" s="176">
        <f t="shared" ca="1" si="10"/>
        <v>245.63749694786961</v>
      </c>
      <c r="O10" s="177">
        <f t="shared" ca="1" si="11"/>
        <v>79.122414845562204</v>
      </c>
      <c r="P10" s="177">
        <f t="shared" ca="1" si="12"/>
        <v>2.8900882065681848</v>
      </c>
      <c r="Q10" s="177">
        <f t="shared" ca="1" si="13"/>
        <v>0</v>
      </c>
      <c r="R10" s="178">
        <f t="shared" ca="1" si="14"/>
        <v>327.64999999999998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327.64999999999998</v>
      </c>
      <c r="I11" s="180">
        <f t="shared" ca="1" si="5"/>
        <v>245.63</v>
      </c>
      <c r="J11" s="177">
        <f t="shared" ca="1" si="6"/>
        <v>79.12</v>
      </c>
      <c r="K11" s="177">
        <f t="shared" ca="1" si="7"/>
        <v>2.89</v>
      </c>
      <c r="L11" s="177">
        <f t="shared" ca="1" si="8"/>
        <v>0</v>
      </c>
      <c r="M11" s="178">
        <f t="shared" ca="1" si="9"/>
        <v>327.64</v>
      </c>
      <c r="N11" s="176">
        <f t="shared" ca="1" si="10"/>
        <v>245.63749694786961</v>
      </c>
      <c r="O11" s="177">
        <f t="shared" ca="1" si="11"/>
        <v>79.122414845562204</v>
      </c>
      <c r="P11" s="177">
        <f t="shared" ca="1" si="12"/>
        <v>2.8900882065681848</v>
      </c>
      <c r="Q11" s="177">
        <f t="shared" ca="1" si="13"/>
        <v>0</v>
      </c>
      <c r="R11" s="178">
        <f t="shared" ca="1" si="14"/>
        <v>327.64999999999998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327.64999999999998</v>
      </c>
      <c r="I12" s="180">
        <f t="shared" ca="1" si="5"/>
        <v>245.63</v>
      </c>
      <c r="J12" s="177">
        <f t="shared" ca="1" si="6"/>
        <v>79.12</v>
      </c>
      <c r="K12" s="177">
        <f t="shared" ca="1" si="7"/>
        <v>2.89</v>
      </c>
      <c r="L12" s="177">
        <f t="shared" ca="1" si="8"/>
        <v>0</v>
      </c>
      <c r="M12" s="178">
        <f t="shared" ca="1" si="9"/>
        <v>327.64</v>
      </c>
      <c r="N12" s="176">
        <f t="shared" ca="1" si="10"/>
        <v>245.63749694786961</v>
      </c>
      <c r="O12" s="177">
        <f t="shared" ca="1" si="11"/>
        <v>79.122414845562204</v>
      </c>
      <c r="P12" s="177">
        <f t="shared" ca="1" si="12"/>
        <v>2.8900882065681848</v>
      </c>
      <c r="Q12" s="177">
        <f t="shared" ca="1" si="13"/>
        <v>0</v>
      </c>
      <c r="R12" s="178">
        <f t="shared" ca="1" si="14"/>
        <v>327.64999999999998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327.64999999999998</v>
      </c>
      <c r="I13" s="180">
        <f t="shared" ca="1" si="5"/>
        <v>245.63</v>
      </c>
      <c r="J13" s="177">
        <f t="shared" ca="1" si="6"/>
        <v>79.12</v>
      </c>
      <c r="K13" s="177">
        <f t="shared" ca="1" si="7"/>
        <v>2.89</v>
      </c>
      <c r="L13" s="177">
        <f t="shared" ca="1" si="8"/>
        <v>0</v>
      </c>
      <c r="M13" s="178">
        <f t="shared" ca="1" si="9"/>
        <v>327.64</v>
      </c>
      <c r="N13" s="176">
        <f t="shared" ca="1" si="10"/>
        <v>245.63749694786961</v>
      </c>
      <c r="O13" s="177">
        <f t="shared" ca="1" si="11"/>
        <v>79.122414845562204</v>
      </c>
      <c r="P13" s="177">
        <f t="shared" ca="1" si="12"/>
        <v>2.8900882065681848</v>
      </c>
      <c r="Q13" s="177">
        <f t="shared" ca="1" si="13"/>
        <v>0</v>
      </c>
      <c r="R13" s="178">
        <f t="shared" ca="1" si="14"/>
        <v>327.64999999999998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327.64999999999998</v>
      </c>
      <c r="I14" s="180">
        <f t="shared" ca="1" si="5"/>
        <v>245.63</v>
      </c>
      <c r="J14" s="177">
        <f t="shared" ca="1" si="6"/>
        <v>79.12</v>
      </c>
      <c r="K14" s="177">
        <f t="shared" ca="1" si="7"/>
        <v>2.89</v>
      </c>
      <c r="L14" s="177">
        <f t="shared" ca="1" si="8"/>
        <v>0</v>
      </c>
      <c r="M14" s="178">
        <f t="shared" ca="1" si="9"/>
        <v>327.64</v>
      </c>
      <c r="N14" s="176">
        <f t="shared" ca="1" si="10"/>
        <v>245.63749694786961</v>
      </c>
      <c r="O14" s="177">
        <f t="shared" ca="1" si="11"/>
        <v>79.122414845562204</v>
      </c>
      <c r="P14" s="177">
        <f t="shared" ca="1" si="12"/>
        <v>2.8900882065681848</v>
      </c>
      <c r="Q14" s="177">
        <f t="shared" ca="1" si="13"/>
        <v>0</v>
      </c>
      <c r="R14" s="178">
        <f t="shared" ca="1" si="14"/>
        <v>327.64999999999998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327.64999999999998</v>
      </c>
      <c r="I15" s="180">
        <f t="shared" ca="1" si="5"/>
        <v>245.63</v>
      </c>
      <c r="J15" s="177">
        <f t="shared" ca="1" si="6"/>
        <v>79.12</v>
      </c>
      <c r="K15" s="177">
        <f t="shared" ca="1" si="7"/>
        <v>2.89</v>
      </c>
      <c r="L15" s="177">
        <f t="shared" ca="1" si="8"/>
        <v>0</v>
      </c>
      <c r="M15" s="178">
        <f t="shared" ca="1" si="9"/>
        <v>327.64</v>
      </c>
      <c r="N15" s="176">
        <f t="shared" ca="1" si="10"/>
        <v>245.63749694786961</v>
      </c>
      <c r="O15" s="177">
        <f t="shared" ca="1" si="11"/>
        <v>79.122414845562204</v>
      </c>
      <c r="P15" s="177">
        <f t="shared" ca="1" si="12"/>
        <v>2.8900882065681848</v>
      </c>
      <c r="Q15" s="177">
        <f t="shared" ca="1" si="13"/>
        <v>0</v>
      </c>
      <c r="R15" s="178">
        <f t="shared" ca="1" si="14"/>
        <v>327.64999999999998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327.64999999999998</v>
      </c>
      <c r="I16" s="180">
        <f t="shared" ca="1" si="5"/>
        <v>245.63</v>
      </c>
      <c r="J16" s="177">
        <f t="shared" ca="1" si="6"/>
        <v>79.12</v>
      </c>
      <c r="K16" s="177">
        <f t="shared" ca="1" si="7"/>
        <v>2.89</v>
      </c>
      <c r="L16" s="177">
        <f t="shared" ca="1" si="8"/>
        <v>0</v>
      </c>
      <c r="M16" s="178">
        <f t="shared" ca="1" si="9"/>
        <v>327.64</v>
      </c>
      <c r="N16" s="176">
        <f t="shared" ca="1" si="10"/>
        <v>245.63749694786961</v>
      </c>
      <c r="O16" s="177">
        <f t="shared" ca="1" si="11"/>
        <v>79.122414845562204</v>
      </c>
      <c r="P16" s="177">
        <f t="shared" ca="1" si="12"/>
        <v>2.8900882065681848</v>
      </c>
      <c r="Q16" s="177">
        <f t="shared" ca="1" si="13"/>
        <v>0</v>
      </c>
      <c r="R16" s="178">
        <f t="shared" ca="1" si="14"/>
        <v>327.64999999999998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327.64999999999998</v>
      </c>
      <c r="I17" s="180">
        <f t="shared" ca="1" si="5"/>
        <v>245.63</v>
      </c>
      <c r="J17" s="177">
        <f t="shared" ca="1" si="6"/>
        <v>79.12</v>
      </c>
      <c r="K17" s="177">
        <f t="shared" ca="1" si="7"/>
        <v>2.89</v>
      </c>
      <c r="L17" s="177">
        <f t="shared" ca="1" si="8"/>
        <v>0</v>
      </c>
      <c r="M17" s="178">
        <f t="shared" ca="1" si="9"/>
        <v>327.64</v>
      </c>
      <c r="N17" s="176">
        <f t="shared" ca="1" si="10"/>
        <v>245.63749694786961</v>
      </c>
      <c r="O17" s="177">
        <f t="shared" ca="1" si="11"/>
        <v>79.122414845562204</v>
      </c>
      <c r="P17" s="177">
        <f t="shared" ca="1" si="12"/>
        <v>2.8900882065681848</v>
      </c>
      <c r="Q17" s="177">
        <f t="shared" ca="1" si="13"/>
        <v>0</v>
      </c>
      <c r="R17" s="178">
        <f t="shared" ca="1" si="14"/>
        <v>327.64999999999998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327.64999999999998</v>
      </c>
      <c r="I18" s="180">
        <f t="shared" ca="1" si="5"/>
        <v>245.63</v>
      </c>
      <c r="J18" s="177">
        <f t="shared" ca="1" si="6"/>
        <v>79.12</v>
      </c>
      <c r="K18" s="177">
        <f t="shared" ca="1" si="7"/>
        <v>2.89</v>
      </c>
      <c r="L18" s="177">
        <f t="shared" ca="1" si="8"/>
        <v>0</v>
      </c>
      <c r="M18" s="178">
        <f t="shared" ca="1" si="9"/>
        <v>327.64</v>
      </c>
      <c r="N18" s="176">
        <f t="shared" ca="1" si="10"/>
        <v>245.63749694786961</v>
      </c>
      <c r="O18" s="177">
        <f t="shared" ca="1" si="11"/>
        <v>79.122414845562204</v>
      </c>
      <c r="P18" s="177">
        <f t="shared" ca="1" si="12"/>
        <v>2.8900882065681848</v>
      </c>
      <c r="Q18" s="177">
        <f t="shared" ca="1" si="13"/>
        <v>0</v>
      </c>
      <c r="R18" s="178">
        <f t="shared" ca="1" si="14"/>
        <v>327.64999999999998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327.64999999999998</v>
      </c>
      <c r="I19" s="180">
        <f t="shared" ca="1" si="5"/>
        <v>245.63</v>
      </c>
      <c r="J19" s="177">
        <f t="shared" ca="1" si="6"/>
        <v>79.12</v>
      </c>
      <c r="K19" s="177">
        <f t="shared" ca="1" si="7"/>
        <v>2.89</v>
      </c>
      <c r="L19" s="177">
        <f t="shared" ca="1" si="8"/>
        <v>0</v>
      </c>
      <c r="M19" s="178">
        <f t="shared" ca="1" si="9"/>
        <v>327.64</v>
      </c>
      <c r="N19" s="176">
        <f t="shared" ca="1" si="10"/>
        <v>245.63749694786961</v>
      </c>
      <c r="O19" s="177">
        <f t="shared" ca="1" si="11"/>
        <v>79.122414845562204</v>
      </c>
      <c r="P19" s="177">
        <f t="shared" ca="1" si="12"/>
        <v>2.8900882065681848</v>
      </c>
      <c r="Q19" s="177">
        <f t="shared" ca="1" si="13"/>
        <v>0</v>
      </c>
      <c r="R19" s="178">
        <f t="shared" ca="1" si="14"/>
        <v>327.64999999999998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327.64999999999998</v>
      </c>
      <c r="I20" s="180">
        <f t="shared" ca="1" si="5"/>
        <v>245.63</v>
      </c>
      <c r="J20" s="177">
        <f t="shared" ca="1" si="6"/>
        <v>79.12</v>
      </c>
      <c r="K20" s="177">
        <f t="shared" ca="1" si="7"/>
        <v>2.89</v>
      </c>
      <c r="L20" s="177">
        <f t="shared" ca="1" si="8"/>
        <v>0</v>
      </c>
      <c r="M20" s="178">
        <f t="shared" ca="1" si="9"/>
        <v>327.64</v>
      </c>
      <c r="N20" s="176">
        <f t="shared" ca="1" si="10"/>
        <v>245.63749694786961</v>
      </c>
      <c r="O20" s="177">
        <f t="shared" ca="1" si="11"/>
        <v>79.122414845562204</v>
      </c>
      <c r="P20" s="177">
        <f t="shared" ca="1" si="12"/>
        <v>2.8900882065681848</v>
      </c>
      <c r="Q20" s="177">
        <f t="shared" ca="1" si="13"/>
        <v>0</v>
      </c>
      <c r="R20" s="178">
        <f t="shared" ca="1" si="14"/>
        <v>327.64999999999998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327.64999999999998</v>
      </c>
      <c r="I21" s="180">
        <f t="shared" ca="1" si="5"/>
        <v>245.63</v>
      </c>
      <c r="J21" s="177">
        <f t="shared" ca="1" si="6"/>
        <v>79.12</v>
      </c>
      <c r="K21" s="177">
        <f t="shared" ca="1" si="7"/>
        <v>2.89</v>
      </c>
      <c r="L21" s="177">
        <f t="shared" ca="1" si="8"/>
        <v>0</v>
      </c>
      <c r="M21" s="178">
        <f t="shared" ca="1" si="9"/>
        <v>327.64</v>
      </c>
      <c r="N21" s="176">
        <f t="shared" ca="1" si="10"/>
        <v>245.63749694786961</v>
      </c>
      <c r="O21" s="177">
        <f t="shared" ca="1" si="11"/>
        <v>79.122414845562204</v>
      </c>
      <c r="P21" s="177">
        <f t="shared" ca="1" si="12"/>
        <v>2.8900882065681848</v>
      </c>
      <c r="Q21" s="177">
        <f t="shared" ca="1" si="13"/>
        <v>0</v>
      </c>
      <c r="R21" s="178">
        <f t="shared" ca="1" si="14"/>
        <v>327.64999999999998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327.64999999999998</v>
      </c>
      <c r="I22" s="180">
        <f t="shared" ca="1" si="5"/>
        <v>245.63</v>
      </c>
      <c r="J22" s="177">
        <f t="shared" ca="1" si="6"/>
        <v>79.12</v>
      </c>
      <c r="K22" s="177">
        <f t="shared" ca="1" si="7"/>
        <v>2.89</v>
      </c>
      <c r="L22" s="177">
        <f t="shared" ca="1" si="8"/>
        <v>0</v>
      </c>
      <c r="M22" s="178">
        <f t="shared" ca="1" si="9"/>
        <v>327.64</v>
      </c>
      <c r="N22" s="176">
        <f t="shared" ca="1" si="10"/>
        <v>245.63749694786961</v>
      </c>
      <c r="O22" s="177">
        <f t="shared" ca="1" si="11"/>
        <v>79.122414845562204</v>
      </c>
      <c r="P22" s="177">
        <f t="shared" ca="1" si="12"/>
        <v>2.8900882065681848</v>
      </c>
      <c r="Q22" s="177">
        <f t="shared" ca="1" si="13"/>
        <v>0</v>
      </c>
      <c r="R22" s="178">
        <f t="shared" ca="1" si="14"/>
        <v>327.64999999999998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327.64999999999998</v>
      </c>
      <c r="I23" s="180">
        <f t="shared" ca="1" si="5"/>
        <v>245.63</v>
      </c>
      <c r="J23" s="177">
        <f t="shared" ca="1" si="6"/>
        <v>79.12</v>
      </c>
      <c r="K23" s="177">
        <f t="shared" ca="1" si="7"/>
        <v>2.89</v>
      </c>
      <c r="L23" s="177">
        <f t="shared" ca="1" si="8"/>
        <v>0</v>
      </c>
      <c r="M23" s="178">
        <f t="shared" ca="1" si="9"/>
        <v>327.64</v>
      </c>
      <c r="N23" s="176">
        <f t="shared" ca="1" si="10"/>
        <v>245.63749694786961</v>
      </c>
      <c r="O23" s="177">
        <f t="shared" ca="1" si="11"/>
        <v>79.122414845562204</v>
      </c>
      <c r="P23" s="177">
        <f t="shared" ca="1" si="12"/>
        <v>2.8900882065681848</v>
      </c>
      <c r="Q23" s="177">
        <f t="shared" ca="1" si="13"/>
        <v>0</v>
      </c>
      <c r="R23" s="178">
        <f t="shared" ca="1" si="14"/>
        <v>327.64999999999998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327.64999999999998</v>
      </c>
      <c r="I24" s="180">
        <f t="shared" ca="1" si="5"/>
        <v>245.63</v>
      </c>
      <c r="J24" s="177">
        <f t="shared" ca="1" si="6"/>
        <v>79.12</v>
      </c>
      <c r="K24" s="177">
        <f t="shared" ca="1" si="7"/>
        <v>2.89</v>
      </c>
      <c r="L24" s="177">
        <f t="shared" ca="1" si="8"/>
        <v>0</v>
      </c>
      <c r="M24" s="178">
        <f t="shared" ca="1" si="9"/>
        <v>327.64</v>
      </c>
      <c r="N24" s="176">
        <f t="shared" ca="1" si="10"/>
        <v>245.63749694786961</v>
      </c>
      <c r="O24" s="177">
        <f t="shared" ca="1" si="11"/>
        <v>79.122414845562204</v>
      </c>
      <c r="P24" s="177">
        <f t="shared" ca="1" si="12"/>
        <v>2.8900882065681848</v>
      </c>
      <c r="Q24" s="177">
        <f t="shared" ca="1" si="13"/>
        <v>0</v>
      </c>
      <c r="R24" s="178">
        <f t="shared" ca="1" si="14"/>
        <v>327.64999999999998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327.64999999999998</v>
      </c>
      <c r="I25" s="180">
        <f t="shared" ca="1" si="5"/>
        <v>245.63</v>
      </c>
      <c r="J25" s="177">
        <f t="shared" ca="1" si="6"/>
        <v>79.12</v>
      </c>
      <c r="K25" s="177">
        <f t="shared" ca="1" si="7"/>
        <v>2.89</v>
      </c>
      <c r="L25" s="177">
        <f t="shared" ca="1" si="8"/>
        <v>0</v>
      </c>
      <c r="M25" s="178">
        <f t="shared" ca="1" si="9"/>
        <v>327.64</v>
      </c>
      <c r="N25" s="176">
        <f t="shared" ca="1" si="10"/>
        <v>245.63749694786961</v>
      </c>
      <c r="O25" s="177">
        <f t="shared" ca="1" si="11"/>
        <v>79.122414845562204</v>
      </c>
      <c r="P25" s="177">
        <f t="shared" ca="1" si="12"/>
        <v>2.8900882065681848</v>
      </c>
      <c r="Q25" s="177">
        <f t="shared" ca="1" si="13"/>
        <v>0</v>
      </c>
      <c r="R25" s="178">
        <f t="shared" ca="1" si="14"/>
        <v>327.64999999999998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327.64999999999998</v>
      </c>
      <c r="I26" s="180">
        <f t="shared" ca="1" si="5"/>
        <v>245.63</v>
      </c>
      <c r="J26" s="177">
        <f t="shared" ca="1" si="6"/>
        <v>79.12</v>
      </c>
      <c r="K26" s="177">
        <f t="shared" ca="1" si="7"/>
        <v>2.89</v>
      </c>
      <c r="L26" s="177">
        <f t="shared" ca="1" si="8"/>
        <v>0</v>
      </c>
      <c r="M26" s="178">
        <f t="shared" ca="1" si="9"/>
        <v>327.64</v>
      </c>
      <c r="N26" s="176">
        <f t="shared" ca="1" si="10"/>
        <v>245.63749694786961</v>
      </c>
      <c r="O26" s="177">
        <f t="shared" ca="1" si="11"/>
        <v>79.122414845562204</v>
      </c>
      <c r="P26" s="177">
        <f t="shared" ca="1" si="12"/>
        <v>2.8900882065681848</v>
      </c>
      <c r="Q26" s="177">
        <f t="shared" ca="1" si="13"/>
        <v>0</v>
      </c>
      <c r="R26" s="178">
        <f t="shared" ca="1" si="14"/>
        <v>327.64999999999998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327.64999999999998</v>
      </c>
      <c r="I27" s="180">
        <f t="shared" ca="1" si="5"/>
        <v>245.63</v>
      </c>
      <c r="J27" s="177">
        <f t="shared" ca="1" si="6"/>
        <v>79.12</v>
      </c>
      <c r="K27" s="177">
        <f t="shared" ca="1" si="7"/>
        <v>2.89</v>
      </c>
      <c r="L27" s="177">
        <f t="shared" ca="1" si="8"/>
        <v>0</v>
      </c>
      <c r="M27" s="178">
        <f t="shared" ca="1" si="9"/>
        <v>327.64</v>
      </c>
      <c r="N27" s="176">
        <f t="shared" ca="1" si="10"/>
        <v>245.63749694786961</v>
      </c>
      <c r="O27" s="177">
        <f t="shared" ca="1" si="11"/>
        <v>79.122414845562204</v>
      </c>
      <c r="P27" s="177">
        <f t="shared" ca="1" si="12"/>
        <v>2.8900882065681848</v>
      </c>
      <c r="Q27" s="177">
        <f t="shared" ca="1" si="13"/>
        <v>0</v>
      </c>
      <c r="R27" s="178">
        <f t="shared" ca="1" si="14"/>
        <v>327.64999999999998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327.64999999999998</v>
      </c>
      <c r="I28" s="180">
        <f t="shared" ca="1" si="5"/>
        <v>245.63</v>
      </c>
      <c r="J28" s="177">
        <f t="shared" ca="1" si="6"/>
        <v>79.12</v>
      </c>
      <c r="K28" s="177">
        <f t="shared" ca="1" si="7"/>
        <v>2.89</v>
      </c>
      <c r="L28" s="177">
        <f t="shared" ca="1" si="8"/>
        <v>0</v>
      </c>
      <c r="M28" s="178">
        <f t="shared" ca="1" si="9"/>
        <v>327.64</v>
      </c>
      <c r="N28" s="176">
        <f t="shared" ca="1" si="10"/>
        <v>245.63749694786961</v>
      </c>
      <c r="O28" s="177">
        <f t="shared" ca="1" si="11"/>
        <v>79.122414845562204</v>
      </c>
      <c r="P28" s="177">
        <f t="shared" ca="1" si="12"/>
        <v>2.8900882065681848</v>
      </c>
      <c r="Q28" s="177">
        <f t="shared" ca="1" si="13"/>
        <v>0</v>
      </c>
      <c r="R28" s="178">
        <f t="shared" ca="1" si="14"/>
        <v>327.64999999999998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327.64999999999998</v>
      </c>
      <c r="I29" s="180">
        <f t="shared" ca="1" si="5"/>
        <v>245.63</v>
      </c>
      <c r="J29" s="177">
        <f t="shared" ca="1" si="6"/>
        <v>79.12</v>
      </c>
      <c r="K29" s="177">
        <f t="shared" ca="1" si="7"/>
        <v>2.89</v>
      </c>
      <c r="L29" s="177">
        <f t="shared" ca="1" si="8"/>
        <v>0</v>
      </c>
      <c r="M29" s="178">
        <f t="shared" ca="1" si="9"/>
        <v>327.64</v>
      </c>
      <c r="N29" s="176">
        <f t="shared" ca="1" si="10"/>
        <v>245.63749694786961</v>
      </c>
      <c r="O29" s="177">
        <f t="shared" ca="1" si="11"/>
        <v>79.122414845562204</v>
      </c>
      <c r="P29" s="177">
        <f t="shared" ca="1" si="12"/>
        <v>2.8900882065681848</v>
      </c>
      <c r="Q29" s="177">
        <f t="shared" ca="1" si="13"/>
        <v>0</v>
      </c>
      <c r="R29" s="178">
        <f t="shared" ca="1" si="14"/>
        <v>327.64999999999998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327.64999999999998</v>
      </c>
      <c r="I30" s="180">
        <f t="shared" ca="1" si="5"/>
        <v>245.63</v>
      </c>
      <c r="J30" s="177">
        <f t="shared" ca="1" si="6"/>
        <v>79.12</v>
      </c>
      <c r="K30" s="177">
        <f t="shared" ca="1" si="7"/>
        <v>2.89</v>
      </c>
      <c r="L30" s="177">
        <f t="shared" ca="1" si="8"/>
        <v>0</v>
      </c>
      <c r="M30" s="178">
        <f t="shared" ca="1" si="9"/>
        <v>327.64</v>
      </c>
      <c r="N30" s="176">
        <f t="shared" ca="1" si="10"/>
        <v>245.63749694786961</v>
      </c>
      <c r="O30" s="177">
        <f t="shared" ca="1" si="11"/>
        <v>79.122414845562204</v>
      </c>
      <c r="P30" s="177">
        <f t="shared" ca="1" si="12"/>
        <v>2.8900882065681848</v>
      </c>
      <c r="Q30" s="177">
        <f t="shared" ca="1" si="13"/>
        <v>0</v>
      </c>
      <c r="R30" s="178">
        <f t="shared" ca="1" si="14"/>
        <v>327.64999999999998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327.64999999999998</v>
      </c>
      <c r="I31" s="180">
        <f t="shared" ca="1" si="5"/>
        <v>245.63</v>
      </c>
      <c r="J31" s="177">
        <f t="shared" ca="1" si="6"/>
        <v>79.12</v>
      </c>
      <c r="K31" s="177">
        <f t="shared" ca="1" si="7"/>
        <v>2.89</v>
      </c>
      <c r="L31" s="177">
        <f t="shared" ca="1" si="8"/>
        <v>0</v>
      </c>
      <c r="M31" s="178">
        <f t="shared" ca="1" si="9"/>
        <v>327.64</v>
      </c>
      <c r="N31" s="176">
        <f t="shared" ca="1" si="10"/>
        <v>245.63749694786961</v>
      </c>
      <c r="O31" s="177">
        <f t="shared" ca="1" si="11"/>
        <v>79.122414845562204</v>
      </c>
      <c r="P31" s="177">
        <f t="shared" ca="1" si="12"/>
        <v>2.8900882065681848</v>
      </c>
      <c r="Q31" s="177">
        <f t="shared" ca="1" si="13"/>
        <v>0</v>
      </c>
      <c r="R31" s="178">
        <f t="shared" ca="1" si="14"/>
        <v>327.64999999999998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327.64999999999998</v>
      </c>
      <c r="I32" s="180">
        <f t="shared" ca="1" si="5"/>
        <v>245.63</v>
      </c>
      <c r="J32" s="177">
        <f t="shared" ca="1" si="6"/>
        <v>79.12</v>
      </c>
      <c r="K32" s="177">
        <f t="shared" ca="1" si="7"/>
        <v>2.89</v>
      </c>
      <c r="L32" s="177">
        <f t="shared" ca="1" si="8"/>
        <v>0</v>
      </c>
      <c r="M32" s="178">
        <f t="shared" ca="1" si="9"/>
        <v>327.64</v>
      </c>
      <c r="N32" s="176">
        <f t="shared" ca="1" si="10"/>
        <v>245.63749694786961</v>
      </c>
      <c r="O32" s="177">
        <f t="shared" ca="1" si="11"/>
        <v>79.122414845562204</v>
      </c>
      <c r="P32" s="177">
        <f t="shared" ca="1" si="12"/>
        <v>2.8900882065681848</v>
      </c>
      <c r="Q32" s="177">
        <f t="shared" ca="1" si="13"/>
        <v>0</v>
      </c>
      <c r="R32" s="178">
        <f t="shared" ca="1" si="14"/>
        <v>327.64999999999998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327.64999999999998</v>
      </c>
      <c r="I33" s="180">
        <f t="shared" ca="1" si="5"/>
        <v>245.63</v>
      </c>
      <c r="J33" s="177">
        <f t="shared" ca="1" si="6"/>
        <v>79.12</v>
      </c>
      <c r="K33" s="177">
        <f t="shared" ca="1" si="7"/>
        <v>2.89</v>
      </c>
      <c r="L33" s="177">
        <f t="shared" ca="1" si="8"/>
        <v>0</v>
      </c>
      <c r="M33" s="178">
        <f t="shared" ca="1" si="9"/>
        <v>327.64</v>
      </c>
      <c r="N33" s="176">
        <f t="shared" ca="1" si="10"/>
        <v>245.63749694786961</v>
      </c>
      <c r="O33" s="177">
        <f t="shared" ca="1" si="11"/>
        <v>79.122414845562204</v>
      </c>
      <c r="P33" s="177">
        <f t="shared" ca="1" si="12"/>
        <v>2.8900882065681848</v>
      </c>
      <c r="Q33" s="177">
        <f t="shared" ca="1" si="13"/>
        <v>0</v>
      </c>
      <c r="R33" s="178">
        <f t="shared" ca="1" si="14"/>
        <v>327.64999999999998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327.64999999999998</v>
      </c>
      <c r="I34" s="180">
        <f t="shared" ca="1" si="5"/>
        <v>245.63</v>
      </c>
      <c r="J34" s="177">
        <f t="shared" ca="1" si="6"/>
        <v>79.12</v>
      </c>
      <c r="K34" s="177">
        <f t="shared" ca="1" si="7"/>
        <v>2.89</v>
      </c>
      <c r="L34" s="177">
        <f t="shared" ca="1" si="8"/>
        <v>0</v>
      </c>
      <c r="M34" s="178">
        <f t="shared" ca="1" si="9"/>
        <v>327.64</v>
      </c>
      <c r="N34" s="176">
        <f t="shared" ca="1" si="10"/>
        <v>245.63749694786961</v>
      </c>
      <c r="O34" s="177">
        <f t="shared" ca="1" si="11"/>
        <v>79.122414845562204</v>
      </c>
      <c r="P34" s="177">
        <f t="shared" ca="1" si="12"/>
        <v>2.8900882065681848</v>
      </c>
      <c r="Q34" s="177">
        <f t="shared" ca="1" si="13"/>
        <v>0</v>
      </c>
      <c r="R34" s="178">
        <f t="shared" ca="1" si="14"/>
        <v>327.64999999999998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306.37</v>
      </c>
      <c r="I35" s="180">
        <f t="shared" ca="1" si="5"/>
        <v>245.64</v>
      </c>
      <c r="J35" s="177">
        <f t="shared" ca="1" si="6"/>
        <v>57.84</v>
      </c>
      <c r="K35" s="177">
        <f t="shared" ca="1" si="7"/>
        <v>2.89</v>
      </c>
      <c r="L35" s="177">
        <f t="shared" ca="1" si="8"/>
        <v>0</v>
      </c>
      <c r="M35" s="178">
        <f t="shared" ca="1" si="9"/>
        <v>306.37</v>
      </c>
      <c r="N35" s="176">
        <f t="shared" ca="1" si="10"/>
        <v>245.64</v>
      </c>
      <c r="O35" s="177">
        <f t="shared" ca="1" si="11"/>
        <v>57.84</v>
      </c>
      <c r="P35" s="177">
        <f t="shared" ca="1" si="12"/>
        <v>2.89</v>
      </c>
      <c r="Q35" s="177">
        <f t="shared" ca="1" si="13"/>
        <v>0</v>
      </c>
      <c r="R35" s="178">
        <f t="shared" ca="1" si="14"/>
        <v>306.37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289.02</v>
      </c>
      <c r="I36" s="180">
        <f t="shared" ca="1" si="5"/>
        <v>245.64</v>
      </c>
      <c r="J36" s="177">
        <f t="shared" ca="1" si="6"/>
        <v>40.49</v>
      </c>
      <c r="K36" s="177">
        <f t="shared" ca="1" si="7"/>
        <v>2.89</v>
      </c>
      <c r="L36" s="177">
        <f t="shared" ca="1" si="8"/>
        <v>0</v>
      </c>
      <c r="M36" s="178">
        <f t="shared" ca="1" si="9"/>
        <v>289.02</v>
      </c>
      <c r="N36" s="176">
        <f t="shared" ca="1" si="10"/>
        <v>245.64</v>
      </c>
      <c r="O36" s="177">
        <f t="shared" ca="1" si="11"/>
        <v>40.49</v>
      </c>
      <c r="P36" s="177">
        <f t="shared" ca="1" si="12"/>
        <v>2.89</v>
      </c>
      <c r="Q36" s="177">
        <f t="shared" ca="1" si="13"/>
        <v>0</v>
      </c>
      <c r="R36" s="178">
        <f t="shared" ca="1" si="14"/>
        <v>289.02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245.82</v>
      </c>
      <c r="I37" s="180">
        <f t="shared" ca="1" si="5"/>
        <v>202.44</v>
      </c>
      <c r="J37" s="177">
        <f t="shared" ca="1" si="6"/>
        <v>40.49</v>
      </c>
      <c r="K37" s="177">
        <f t="shared" ca="1" si="7"/>
        <v>2.89</v>
      </c>
      <c r="L37" s="177">
        <f t="shared" ca="1" si="8"/>
        <v>0</v>
      </c>
      <c r="M37" s="178">
        <f t="shared" ca="1" si="9"/>
        <v>245.82</v>
      </c>
      <c r="N37" s="176">
        <f t="shared" ca="1" si="10"/>
        <v>202.44</v>
      </c>
      <c r="O37" s="177">
        <f t="shared" ca="1" si="11"/>
        <v>40.49</v>
      </c>
      <c r="P37" s="177">
        <f t="shared" ca="1" si="12"/>
        <v>2.89</v>
      </c>
      <c r="Q37" s="177">
        <f t="shared" ca="1" si="13"/>
        <v>0</v>
      </c>
      <c r="R37" s="178">
        <f t="shared" ca="1" si="14"/>
        <v>245.82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245.82</v>
      </c>
      <c r="I38" s="180">
        <f t="shared" ca="1" si="5"/>
        <v>202.44</v>
      </c>
      <c r="J38" s="177">
        <f t="shared" ca="1" si="6"/>
        <v>40.49</v>
      </c>
      <c r="K38" s="177">
        <f t="shared" ca="1" si="7"/>
        <v>2.89</v>
      </c>
      <c r="L38" s="177">
        <f t="shared" ca="1" si="8"/>
        <v>0</v>
      </c>
      <c r="M38" s="178">
        <f t="shared" ca="1" si="9"/>
        <v>245.82</v>
      </c>
      <c r="N38" s="176">
        <f t="shared" ca="1" si="10"/>
        <v>202.44</v>
      </c>
      <c r="O38" s="177">
        <f t="shared" ca="1" si="11"/>
        <v>40.49</v>
      </c>
      <c r="P38" s="177">
        <f t="shared" ca="1" si="12"/>
        <v>2.89</v>
      </c>
      <c r="Q38" s="177">
        <f t="shared" ca="1" si="13"/>
        <v>0</v>
      </c>
      <c r="R38" s="178">
        <f t="shared" ca="1" si="14"/>
        <v>245.82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245.82</v>
      </c>
      <c r="I39" s="180">
        <f t="shared" ca="1" si="5"/>
        <v>202.44</v>
      </c>
      <c r="J39" s="177">
        <f t="shared" ca="1" si="6"/>
        <v>40.49</v>
      </c>
      <c r="K39" s="177">
        <f t="shared" ca="1" si="7"/>
        <v>2.89</v>
      </c>
      <c r="L39" s="177">
        <f t="shared" ca="1" si="8"/>
        <v>0</v>
      </c>
      <c r="M39" s="178">
        <f t="shared" ca="1" si="9"/>
        <v>245.82</v>
      </c>
      <c r="N39" s="176">
        <f t="shared" ca="1" si="10"/>
        <v>202.44</v>
      </c>
      <c r="O39" s="177">
        <f t="shared" ca="1" si="11"/>
        <v>40.49</v>
      </c>
      <c r="P39" s="177">
        <f t="shared" ca="1" si="12"/>
        <v>2.89</v>
      </c>
      <c r="Q39" s="177">
        <f t="shared" ca="1" si="13"/>
        <v>0</v>
      </c>
      <c r="R39" s="178">
        <f t="shared" ca="1" si="14"/>
        <v>245.82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255.46</v>
      </c>
      <c r="I40" s="180">
        <f t="shared" ca="1" si="5"/>
        <v>212.08</v>
      </c>
      <c r="J40" s="177">
        <f t="shared" ca="1" si="6"/>
        <v>40.49</v>
      </c>
      <c r="K40" s="177">
        <f t="shared" ca="1" si="7"/>
        <v>2.89</v>
      </c>
      <c r="L40" s="177">
        <f t="shared" ca="1" si="8"/>
        <v>0</v>
      </c>
      <c r="M40" s="178">
        <f t="shared" ca="1" si="9"/>
        <v>255.46</v>
      </c>
      <c r="N40" s="176">
        <f t="shared" ca="1" si="10"/>
        <v>212.08</v>
      </c>
      <c r="O40" s="177">
        <f t="shared" ca="1" si="11"/>
        <v>40.49</v>
      </c>
      <c r="P40" s="177">
        <f t="shared" ca="1" si="12"/>
        <v>2.89</v>
      </c>
      <c r="Q40" s="177">
        <f t="shared" ca="1" si="13"/>
        <v>0</v>
      </c>
      <c r="R40" s="178">
        <f t="shared" ca="1" si="14"/>
        <v>255.46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255.46</v>
      </c>
      <c r="I41" s="180">
        <f t="shared" ca="1" si="5"/>
        <v>212.08</v>
      </c>
      <c r="J41" s="177">
        <f t="shared" ca="1" si="6"/>
        <v>40.49</v>
      </c>
      <c r="K41" s="177">
        <f t="shared" ca="1" si="7"/>
        <v>2.89</v>
      </c>
      <c r="L41" s="177">
        <f t="shared" ca="1" si="8"/>
        <v>0</v>
      </c>
      <c r="M41" s="178">
        <f t="shared" ca="1" si="9"/>
        <v>255.46</v>
      </c>
      <c r="N41" s="176">
        <f t="shared" ca="1" si="10"/>
        <v>212.08</v>
      </c>
      <c r="O41" s="177">
        <f t="shared" ca="1" si="11"/>
        <v>40.49</v>
      </c>
      <c r="P41" s="177">
        <f t="shared" ca="1" si="12"/>
        <v>2.89</v>
      </c>
      <c r="Q41" s="177">
        <f t="shared" ca="1" si="13"/>
        <v>0</v>
      </c>
      <c r="R41" s="178">
        <f t="shared" ca="1" si="14"/>
        <v>255.46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265.10000000000002</v>
      </c>
      <c r="I42" s="180">
        <f t="shared" ca="1" si="5"/>
        <v>221.72</v>
      </c>
      <c r="J42" s="177">
        <f t="shared" ca="1" si="6"/>
        <v>40.49</v>
      </c>
      <c r="K42" s="177">
        <f t="shared" ca="1" si="7"/>
        <v>2.89</v>
      </c>
      <c r="L42" s="177">
        <f t="shared" ca="1" si="8"/>
        <v>0</v>
      </c>
      <c r="M42" s="178">
        <f t="shared" ca="1" si="9"/>
        <v>265.09999999999997</v>
      </c>
      <c r="N42" s="176">
        <f t="shared" ca="1" si="10"/>
        <v>221.72000000000006</v>
      </c>
      <c r="O42" s="177">
        <f t="shared" ca="1" si="11"/>
        <v>40.490000000000009</v>
      </c>
      <c r="P42" s="177">
        <f t="shared" ca="1" si="12"/>
        <v>2.8900000000000006</v>
      </c>
      <c r="Q42" s="177">
        <f t="shared" ca="1" si="13"/>
        <v>0</v>
      </c>
      <c r="R42" s="178">
        <f t="shared" ca="1" si="14"/>
        <v>265.10000000000002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284.38</v>
      </c>
      <c r="I43" s="180">
        <f t="shared" ca="1" si="5"/>
        <v>241</v>
      </c>
      <c r="J43" s="177">
        <f t="shared" ca="1" si="6"/>
        <v>40.49</v>
      </c>
      <c r="K43" s="177">
        <f t="shared" ca="1" si="7"/>
        <v>2.89</v>
      </c>
      <c r="L43" s="177">
        <f t="shared" ca="1" si="8"/>
        <v>0</v>
      </c>
      <c r="M43" s="178">
        <f t="shared" ca="1" si="9"/>
        <v>284.38</v>
      </c>
      <c r="N43" s="176">
        <f t="shared" ca="1" si="10"/>
        <v>241</v>
      </c>
      <c r="O43" s="177">
        <f t="shared" ca="1" si="11"/>
        <v>40.49</v>
      </c>
      <c r="P43" s="177">
        <f t="shared" ca="1" si="12"/>
        <v>2.89</v>
      </c>
      <c r="Q43" s="177">
        <f t="shared" ca="1" si="13"/>
        <v>0</v>
      </c>
      <c r="R43" s="178">
        <f t="shared" ca="1" si="14"/>
        <v>284.38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284.38</v>
      </c>
      <c r="I44" s="180">
        <f t="shared" ca="1" si="5"/>
        <v>241</v>
      </c>
      <c r="J44" s="177">
        <f t="shared" ca="1" si="6"/>
        <v>40.49</v>
      </c>
      <c r="K44" s="177">
        <f t="shared" ca="1" si="7"/>
        <v>2.89</v>
      </c>
      <c r="L44" s="177">
        <f t="shared" ca="1" si="8"/>
        <v>0</v>
      </c>
      <c r="M44" s="178">
        <f t="shared" ca="1" si="9"/>
        <v>284.38</v>
      </c>
      <c r="N44" s="176">
        <f t="shared" ca="1" si="10"/>
        <v>241</v>
      </c>
      <c r="O44" s="177">
        <f t="shared" ca="1" si="11"/>
        <v>40.49</v>
      </c>
      <c r="P44" s="177">
        <f t="shared" ca="1" si="12"/>
        <v>2.89</v>
      </c>
      <c r="Q44" s="177">
        <f t="shared" ca="1" si="13"/>
        <v>0</v>
      </c>
      <c r="R44" s="178">
        <f t="shared" ca="1" si="14"/>
        <v>284.38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289.02</v>
      </c>
      <c r="I45" s="180">
        <f t="shared" ca="1" si="5"/>
        <v>245.64</v>
      </c>
      <c r="J45" s="177">
        <f t="shared" ca="1" si="6"/>
        <v>40.49</v>
      </c>
      <c r="K45" s="177">
        <f t="shared" ca="1" si="7"/>
        <v>2.89</v>
      </c>
      <c r="L45" s="177">
        <f t="shared" ca="1" si="8"/>
        <v>0</v>
      </c>
      <c r="M45" s="178">
        <f t="shared" ca="1" si="9"/>
        <v>289.02</v>
      </c>
      <c r="N45" s="176">
        <f t="shared" ca="1" si="10"/>
        <v>245.64</v>
      </c>
      <c r="O45" s="177">
        <f t="shared" ca="1" si="11"/>
        <v>40.49</v>
      </c>
      <c r="P45" s="177">
        <f t="shared" ca="1" si="12"/>
        <v>2.89</v>
      </c>
      <c r="Q45" s="177">
        <f t="shared" ca="1" si="13"/>
        <v>0</v>
      </c>
      <c r="R45" s="178">
        <f t="shared" ca="1" si="14"/>
        <v>289.02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289.02</v>
      </c>
      <c r="I46" s="180">
        <f t="shared" ca="1" si="5"/>
        <v>245.64</v>
      </c>
      <c r="J46" s="177">
        <f t="shared" ca="1" si="6"/>
        <v>40.49</v>
      </c>
      <c r="K46" s="177">
        <f t="shared" ca="1" si="7"/>
        <v>2.89</v>
      </c>
      <c r="L46" s="177">
        <f t="shared" ca="1" si="8"/>
        <v>0</v>
      </c>
      <c r="M46" s="178">
        <f t="shared" ca="1" si="9"/>
        <v>289.02</v>
      </c>
      <c r="N46" s="176">
        <f t="shared" ca="1" si="10"/>
        <v>245.64</v>
      </c>
      <c r="O46" s="177">
        <f t="shared" ca="1" si="11"/>
        <v>40.49</v>
      </c>
      <c r="P46" s="177">
        <f t="shared" ca="1" si="12"/>
        <v>2.89</v>
      </c>
      <c r="Q46" s="177">
        <f t="shared" ca="1" si="13"/>
        <v>0</v>
      </c>
      <c r="R46" s="178">
        <f t="shared" ca="1" si="14"/>
        <v>289.02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289.02</v>
      </c>
      <c r="I47" s="180">
        <f t="shared" ca="1" si="5"/>
        <v>245.64</v>
      </c>
      <c r="J47" s="177">
        <f t="shared" ca="1" si="6"/>
        <v>40.49</v>
      </c>
      <c r="K47" s="177">
        <f t="shared" ca="1" si="7"/>
        <v>2.89</v>
      </c>
      <c r="L47" s="177">
        <f t="shared" ca="1" si="8"/>
        <v>0</v>
      </c>
      <c r="M47" s="178">
        <f t="shared" ca="1" si="9"/>
        <v>289.02</v>
      </c>
      <c r="N47" s="176">
        <f t="shared" ca="1" si="10"/>
        <v>245.64</v>
      </c>
      <c r="O47" s="177">
        <f t="shared" ca="1" si="11"/>
        <v>40.49</v>
      </c>
      <c r="P47" s="177">
        <f t="shared" ca="1" si="12"/>
        <v>2.89</v>
      </c>
      <c r="Q47" s="177">
        <f t="shared" ca="1" si="13"/>
        <v>0</v>
      </c>
      <c r="R47" s="178">
        <f t="shared" ca="1" si="14"/>
        <v>289.02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289.02</v>
      </c>
      <c r="I48" s="180">
        <f t="shared" ca="1" si="5"/>
        <v>245.64</v>
      </c>
      <c r="J48" s="177">
        <f t="shared" ca="1" si="6"/>
        <v>40.49</v>
      </c>
      <c r="K48" s="177">
        <f t="shared" ca="1" si="7"/>
        <v>2.89</v>
      </c>
      <c r="L48" s="177">
        <f t="shared" ca="1" si="8"/>
        <v>0</v>
      </c>
      <c r="M48" s="178">
        <f t="shared" ca="1" si="9"/>
        <v>289.02</v>
      </c>
      <c r="N48" s="176">
        <f t="shared" ca="1" si="10"/>
        <v>245.64</v>
      </c>
      <c r="O48" s="177">
        <f t="shared" ca="1" si="11"/>
        <v>40.49</v>
      </c>
      <c r="P48" s="177">
        <f t="shared" ca="1" si="12"/>
        <v>2.89</v>
      </c>
      <c r="Q48" s="177">
        <f t="shared" ca="1" si="13"/>
        <v>0</v>
      </c>
      <c r="R48" s="178">
        <f t="shared" ca="1" si="14"/>
        <v>289.02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289.02</v>
      </c>
      <c r="I49" s="180">
        <f t="shared" ca="1" si="5"/>
        <v>245.64</v>
      </c>
      <c r="J49" s="177">
        <f t="shared" ca="1" si="6"/>
        <v>40.49</v>
      </c>
      <c r="K49" s="177">
        <f t="shared" ca="1" si="7"/>
        <v>2.89</v>
      </c>
      <c r="L49" s="177">
        <f t="shared" ca="1" si="8"/>
        <v>0</v>
      </c>
      <c r="M49" s="178">
        <f t="shared" ca="1" si="9"/>
        <v>289.02</v>
      </c>
      <c r="N49" s="176">
        <f t="shared" ca="1" si="10"/>
        <v>245.64</v>
      </c>
      <c r="O49" s="177">
        <f t="shared" ca="1" si="11"/>
        <v>40.49</v>
      </c>
      <c r="P49" s="177">
        <f t="shared" ca="1" si="12"/>
        <v>2.89</v>
      </c>
      <c r="Q49" s="177">
        <f t="shared" ca="1" si="13"/>
        <v>0</v>
      </c>
      <c r="R49" s="178">
        <f t="shared" ca="1" si="14"/>
        <v>289.02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289.02</v>
      </c>
      <c r="I50" s="180">
        <f t="shared" ca="1" si="5"/>
        <v>245.64</v>
      </c>
      <c r="J50" s="177">
        <f t="shared" ca="1" si="6"/>
        <v>40.49</v>
      </c>
      <c r="K50" s="177">
        <f t="shared" ca="1" si="7"/>
        <v>2.89</v>
      </c>
      <c r="L50" s="177">
        <f t="shared" ca="1" si="8"/>
        <v>0</v>
      </c>
      <c r="M50" s="178">
        <f t="shared" ca="1" si="9"/>
        <v>289.02</v>
      </c>
      <c r="N50" s="176">
        <f t="shared" ca="1" si="10"/>
        <v>245.64</v>
      </c>
      <c r="O50" s="177">
        <f t="shared" ca="1" si="11"/>
        <v>40.49</v>
      </c>
      <c r="P50" s="177">
        <f t="shared" ca="1" si="12"/>
        <v>2.89</v>
      </c>
      <c r="Q50" s="177">
        <f t="shared" ca="1" si="13"/>
        <v>0</v>
      </c>
      <c r="R50" s="178">
        <f t="shared" ca="1" si="14"/>
        <v>289.02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289.02</v>
      </c>
      <c r="I51" s="180">
        <f t="shared" ca="1" si="5"/>
        <v>245.64</v>
      </c>
      <c r="J51" s="177">
        <f t="shared" ca="1" si="6"/>
        <v>40.49</v>
      </c>
      <c r="K51" s="177">
        <f t="shared" ca="1" si="7"/>
        <v>2.89</v>
      </c>
      <c r="L51" s="177">
        <f t="shared" ca="1" si="8"/>
        <v>0</v>
      </c>
      <c r="M51" s="178">
        <f t="shared" ca="1" si="9"/>
        <v>289.02</v>
      </c>
      <c r="N51" s="176">
        <f t="shared" ca="1" si="10"/>
        <v>245.64</v>
      </c>
      <c r="O51" s="177">
        <f t="shared" ca="1" si="11"/>
        <v>40.49</v>
      </c>
      <c r="P51" s="177">
        <f t="shared" ca="1" si="12"/>
        <v>2.89</v>
      </c>
      <c r="Q51" s="177">
        <f t="shared" ca="1" si="13"/>
        <v>0</v>
      </c>
      <c r="R51" s="178">
        <f t="shared" ca="1" si="14"/>
        <v>289.02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289.02</v>
      </c>
      <c r="I52" s="180">
        <f t="shared" ca="1" si="5"/>
        <v>245.64</v>
      </c>
      <c r="J52" s="177">
        <f t="shared" ca="1" si="6"/>
        <v>40.49</v>
      </c>
      <c r="K52" s="177">
        <f t="shared" ca="1" si="7"/>
        <v>2.89</v>
      </c>
      <c r="L52" s="177">
        <f t="shared" ca="1" si="8"/>
        <v>0</v>
      </c>
      <c r="M52" s="178">
        <f t="shared" ca="1" si="9"/>
        <v>289.02</v>
      </c>
      <c r="N52" s="176">
        <f t="shared" ca="1" si="10"/>
        <v>245.64</v>
      </c>
      <c r="O52" s="177">
        <f t="shared" ca="1" si="11"/>
        <v>40.49</v>
      </c>
      <c r="P52" s="177">
        <f t="shared" ca="1" si="12"/>
        <v>2.89</v>
      </c>
      <c r="Q52" s="177">
        <f t="shared" ca="1" si="13"/>
        <v>0</v>
      </c>
      <c r="R52" s="178">
        <f t="shared" ca="1" si="14"/>
        <v>289.02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289.02</v>
      </c>
      <c r="I53" s="180">
        <f t="shared" ca="1" si="5"/>
        <v>245.64</v>
      </c>
      <c r="J53" s="177">
        <f t="shared" ca="1" si="6"/>
        <v>40.49</v>
      </c>
      <c r="K53" s="177">
        <f t="shared" ca="1" si="7"/>
        <v>2.89</v>
      </c>
      <c r="L53" s="177">
        <f t="shared" ca="1" si="8"/>
        <v>0</v>
      </c>
      <c r="M53" s="178">
        <f t="shared" ca="1" si="9"/>
        <v>289.02</v>
      </c>
      <c r="N53" s="176">
        <f t="shared" ca="1" si="10"/>
        <v>245.64</v>
      </c>
      <c r="O53" s="177">
        <f t="shared" ca="1" si="11"/>
        <v>40.49</v>
      </c>
      <c r="P53" s="177">
        <f t="shared" ca="1" si="12"/>
        <v>2.89</v>
      </c>
      <c r="Q53" s="177">
        <f t="shared" ca="1" si="13"/>
        <v>0</v>
      </c>
      <c r="R53" s="178">
        <f t="shared" ca="1" si="14"/>
        <v>289.02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289.02</v>
      </c>
      <c r="I54" s="180">
        <f t="shared" ca="1" si="5"/>
        <v>245.64</v>
      </c>
      <c r="J54" s="177">
        <f t="shared" ca="1" si="6"/>
        <v>40.49</v>
      </c>
      <c r="K54" s="177">
        <f t="shared" ca="1" si="7"/>
        <v>2.89</v>
      </c>
      <c r="L54" s="177">
        <f t="shared" ca="1" si="8"/>
        <v>0</v>
      </c>
      <c r="M54" s="178">
        <f t="shared" ca="1" si="9"/>
        <v>289.02</v>
      </c>
      <c r="N54" s="176">
        <f t="shared" ca="1" si="10"/>
        <v>245.64</v>
      </c>
      <c r="O54" s="177">
        <f t="shared" ca="1" si="11"/>
        <v>40.49</v>
      </c>
      <c r="P54" s="177">
        <f t="shared" ca="1" si="12"/>
        <v>2.89</v>
      </c>
      <c r="Q54" s="177">
        <f t="shared" ca="1" si="13"/>
        <v>0</v>
      </c>
      <c r="R54" s="178">
        <f t="shared" ca="1" si="14"/>
        <v>289.02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289.02</v>
      </c>
      <c r="I55" s="180">
        <f t="shared" ca="1" si="5"/>
        <v>245.64</v>
      </c>
      <c r="J55" s="177">
        <f t="shared" ca="1" si="6"/>
        <v>40.49</v>
      </c>
      <c r="K55" s="177">
        <f t="shared" ca="1" si="7"/>
        <v>2.89</v>
      </c>
      <c r="L55" s="177">
        <f t="shared" ca="1" si="8"/>
        <v>0</v>
      </c>
      <c r="M55" s="178">
        <f t="shared" ca="1" si="9"/>
        <v>289.02</v>
      </c>
      <c r="N55" s="176">
        <f t="shared" ca="1" si="10"/>
        <v>245.64</v>
      </c>
      <c r="O55" s="177">
        <f t="shared" ca="1" si="11"/>
        <v>40.49</v>
      </c>
      <c r="P55" s="177">
        <f t="shared" ca="1" si="12"/>
        <v>2.89</v>
      </c>
      <c r="Q55" s="177">
        <f t="shared" ca="1" si="13"/>
        <v>0</v>
      </c>
      <c r="R55" s="178">
        <f t="shared" ca="1" si="14"/>
        <v>289.02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289.02</v>
      </c>
      <c r="I56" s="180">
        <f t="shared" ca="1" si="5"/>
        <v>245.64</v>
      </c>
      <c r="J56" s="177">
        <f t="shared" ca="1" si="6"/>
        <v>40.49</v>
      </c>
      <c r="K56" s="177">
        <f t="shared" ca="1" si="7"/>
        <v>2.89</v>
      </c>
      <c r="L56" s="177">
        <f t="shared" ca="1" si="8"/>
        <v>0</v>
      </c>
      <c r="M56" s="178">
        <f t="shared" ca="1" si="9"/>
        <v>289.02</v>
      </c>
      <c r="N56" s="176">
        <f t="shared" ca="1" si="10"/>
        <v>245.64</v>
      </c>
      <c r="O56" s="177">
        <f t="shared" ca="1" si="11"/>
        <v>40.49</v>
      </c>
      <c r="P56" s="177">
        <f t="shared" ca="1" si="12"/>
        <v>2.89</v>
      </c>
      <c r="Q56" s="177">
        <f t="shared" ca="1" si="13"/>
        <v>0</v>
      </c>
      <c r="R56" s="178">
        <f t="shared" ca="1" si="14"/>
        <v>289.02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289.02</v>
      </c>
      <c r="I57" s="180">
        <f t="shared" ca="1" si="5"/>
        <v>245.64</v>
      </c>
      <c r="J57" s="177">
        <f t="shared" ca="1" si="6"/>
        <v>40.49</v>
      </c>
      <c r="K57" s="177">
        <f t="shared" ca="1" si="7"/>
        <v>2.89</v>
      </c>
      <c r="L57" s="177">
        <f t="shared" ca="1" si="8"/>
        <v>0</v>
      </c>
      <c r="M57" s="178">
        <f t="shared" ca="1" si="9"/>
        <v>289.02</v>
      </c>
      <c r="N57" s="176">
        <f t="shared" ca="1" si="10"/>
        <v>245.64</v>
      </c>
      <c r="O57" s="177">
        <f t="shared" ca="1" si="11"/>
        <v>40.49</v>
      </c>
      <c r="P57" s="177">
        <f t="shared" ca="1" si="12"/>
        <v>2.89</v>
      </c>
      <c r="Q57" s="177">
        <f t="shared" ca="1" si="13"/>
        <v>0</v>
      </c>
      <c r="R57" s="178">
        <f t="shared" ca="1" si="14"/>
        <v>289.02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289.02</v>
      </c>
      <c r="I58" s="180">
        <f t="shared" ca="1" si="5"/>
        <v>245.64</v>
      </c>
      <c r="J58" s="177">
        <f t="shared" ca="1" si="6"/>
        <v>40.49</v>
      </c>
      <c r="K58" s="177">
        <f t="shared" ca="1" si="7"/>
        <v>2.89</v>
      </c>
      <c r="L58" s="177">
        <f t="shared" ca="1" si="8"/>
        <v>0</v>
      </c>
      <c r="M58" s="178">
        <f t="shared" ca="1" si="9"/>
        <v>289.02</v>
      </c>
      <c r="N58" s="176">
        <f t="shared" ca="1" si="10"/>
        <v>245.64</v>
      </c>
      <c r="O58" s="177">
        <f t="shared" ca="1" si="11"/>
        <v>40.49</v>
      </c>
      <c r="P58" s="177">
        <f t="shared" ca="1" si="12"/>
        <v>2.89</v>
      </c>
      <c r="Q58" s="177">
        <f t="shared" ca="1" si="13"/>
        <v>0</v>
      </c>
      <c r="R58" s="178">
        <f t="shared" ca="1" si="14"/>
        <v>289.02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289.02</v>
      </c>
      <c r="I59" s="180">
        <f t="shared" ca="1" si="5"/>
        <v>245.64</v>
      </c>
      <c r="J59" s="177">
        <f t="shared" ca="1" si="6"/>
        <v>40.49</v>
      </c>
      <c r="K59" s="177">
        <f t="shared" ca="1" si="7"/>
        <v>2.89</v>
      </c>
      <c r="L59" s="177">
        <f t="shared" ca="1" si="8"/>
        <v>0</v>
      </c>
      <c r="M59" s="178">
        <f t="shared" ca="1" si="9"/>
        <v>289.02</v>
      </c>
      <c r="N59" s="176">
        <f t="shared" ca="1" si="10"/>
        <v>245.64</v>
      </c>
      <c r="O59" s="177">
        <f t="shared" ca="1" si="11"/>
        <v>40.49</v>
      </c>
      <c r="P59" s="177">
        <f t="shared" ca="1" si="12"/>
        <v>2.89</v>
      </c>
      <c r="Q59" s="177">
        <f t="shared" ca="1" si="13"/>
        <v>0</v>
      </c>
      <c r="R59" s="178">
        <f t="shared" ca="1" si="14"/>
        <v>289.02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289.02</v>
      </c>
      <c r="I60" s="180">
        <f t="shared" ca="1" si="5"/>
        <v>245.64</v>
      </c>
      <c r="J60" s="177">
        <f t="shared" ca="1" si="6"/>
        <v>40.49</v>
      </c>
      <c r="K60" s="177">
        <f t="shared" ca="1" si="7"/>
        <v>2.89</v>
      </c>
      <c r="L60" s="177">
        <f t="shared" ca="1" si="8"/>
        <v>0</v>
      </c>
      <c r="M60" s="178">
        <f t="shared" ca="1" si="9"/>
        <v>289.02</v>
      </c>
      <c r="N60" s="176">
        <f t="shared" ca="1" si="10"/>
        <v>245.64</v>
      </c>
      <c r="O60" s="177">
        <f t="shared" ca="1" si="11"/>
        <v>40.49</v>
      </c>
      <c r="P60" s="177">
        <f t="shared" ca="1" si="12"/>
        <v>2.89</v>
      </c>
      <c r="Q60" s="177">
        <f t="shared" ca="1" si="13"/>
        <v>0</v>
      </c>
      <c r="R60" s="178">
        <f t="shared" ca="1" si="14"/>
        <v>289.02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324.2</v>
      </c>
      <c r="I61" s="180">
        <f t="shared" ca="1" si="5"/>
        <v>243.05</v>
      </c>
      <c r="J61" s="177">
        <f t="shared" ca="1" si="6"/>
        <v>78.290000000000006</v>
      </c>
      <c r="K61" s="177">
        <f t="shared" ca="1" si="7"/>
        <v>2.86</v>
      </c>
      <c r="L61" s="177">
        <f t="shared" ca="1" si="8"/>
        <v>0</v>
      </c>
      <c r="M61" s="178">
        <f t="shared" ca="1" si="9"/>
        <v>324.20000000000005</v>
      </c>
      <c r="N61" s="176">
        <f t="shared" ca="1" si="10"/>
        <v>243.04999999999998</v>
      </c>
      <c r="O61" s="177">
        <f t="shared" ca="1" si="11"/>
        <v>78.289999999999992</v>
      </c>
      <c r="P61" s="177">
        <f t="shared" ca="1" si="12"/>
        <v>2.8599999999999994</v>
      </c>
      <c r="Q61" s="177">
        <f t="shared" ca="1" si="13"/>
        <v>0</v>
      </c>
      <c r="R61" s="178">
        <f t="shared" ca="1" si="14"/>
        <v>324.2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327.64999999999998</v>
      </c>
      <c r="I62" s="180">
        <f t="shared" ca="1" si="5"/>
        <v>245.63</v>
      </c>
      <c r="J62" s="177">
        <f t="shared" ca="1" si="6"/>
        <v>79.12</v>
      </c>
      <c r="K62" s="177">
        <f t="shared" ca="1" si="7"/>
        <v>2.89</v>
      </c>
      <c r="L62" s="177">
        <f t="shared" ca="1" si="8"/>
        <v>0</v>
      </c>
      <c r="M62" s="178">
        <f t="shared" ca="1" si="9"/>
        <v>327.64</v>
      </c>
      <c r="N62" s="176">
        <f t="shared" ca="1" si="10"/>
        <v>245.63749694786961</v>
      </c>
      <c r="O62" s="177">
        <f t="shared" ca="1" si="11"/>
        <v>79.122414845562204</v>
      </c>
      <c r="P62" s="177">
        <f t="shared" ca="1" si="12"/>
        <v>2.8900882065681848</v>
      </c>
      <c r="Q62" s="177">
        <f t="shared" ca="1" si="13"/>
        <v>0</v>
      </c>
      <c r="R62" s="178">
        <f t="shared" ca="1" si="14"/>
        <v>327.64999999999998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327.64999999999998</v>
      </c>
      <c r="I63" s="180">
        <f t="shared" ca="1" si="5"/>
        <v>245.63</v>
      </c>
      <c r="J63" s="177">
        <f t="shared" ca="1" si="6"/>
        <v>79.12</v>
      </c>
      <c r="K63" s="177">
        <f t="shared" ca="1" si="7"/>
        <v>2.89</v>
      </c>
      <c r="L63" s="177">
        <f t="shared" ca="1" si="8"/>
        <v>0</v>
      </c>
      <c r="M63" s="178">
        <f t="shared" ca="1" si="9"/>
        <v>327.64</v>
      </c>
      <c r="N63" s="176">
        <f t="shared" ca="1" si="10"/>
        <v>245.63749694786961</v>
      </c>
      <c r="O63" s="177">
        <f t="shared" ca="1" si="11"/>
        <v>79.122414845562204</v>
      </c>
      <c r="P63" s="177">
        <f t="shared" ca="1" si="12"/>
        <v>2.8900882065681848</v>
      </c>
      <c r="Q63" s="177">
        <f t="shared" ca="1" si="13"/>
        <v>0</v>
      </c>
      <c r="R63" s="178">
        <f t="shared" ca="1" si="14"/>
        <v>327.64999999999998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327.64999999999998</v>
      </c>
      <c r="I64" s="180">
        <f t="shared" ca="1" si="5"/>
        <v>245.63</v>
      </c>
      <c r="J64" s="177">
        <f t="shared" ca="1" si="6"/>
        <v>79.12</v>
      </c>
      <c r="K64" s="177">
        <f t="shared" ca="1" si="7"/>
        <v>2.89</v>
      </c>
      <c r="L64" s="177">
        <f t="shared" ca="1" si="8"/>
        <v>0</v>
      </c>
      <c r="M64" s="178">
        <f t="shared" ca="1" si="9"/>
        <v>327.64</v>
      </c>
      <c r="N64" s="176">
        <f t="shared" ca="1" si="10"/>
        <v>245.63749694786961</v>
      </c>
      <c r="O64" s="177">
        <f t="shared" ca="1" si="11"/>
        <v>79.122414845562204</v>
      </c>
      <c r="P64" s="177">
        <f t="shared" ca="1" si="12"/>
        <v>2.8900882065681848</v>
      </c>
      <c r="Q64" s="177">
        <f t="shared" ca="1" si="13"/>
        <v>0</v>
      </c>
      <c r="R64" s="178">
        <f t="shared" ca="1" si="14"/>
        <v>327.64999999999998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327.64999999999998</v>
      </c>
      <c r="I65" s="180">
        <f t="shared" ca="1" si="5"/>
        <v>245.63</v>
      </c>
      <c r="J65" s="177">
        <f t="shared" ca="1" si="6"/>
        <v>79.12</v>
      </c>
      <c r="K65" s="177">
        <f t="shared" ca="1" si="7"/>
        <v>2.89</v>
      </c>
      <c r="L65" s="177">
        <f t="shared" ca="1" si="8"/>
        <v>0</v>
      </c>
      <c r="M65" s="178">
        <f t="shared" ca="1" si="9"/>
        <v>327.64</v>
      </c>
      <c r="N65" s="176">
        <f t="shared" ca="1" si="10"/>
        <v>245.63749694786961</v>
      </c>
      <c r="O65" s="177">
        <f t="shared" ca="1" si="11"/>
        <v>79.122414845562204</v>
      </c>
      <c r="P65" s="177">
        <f t="shared" ca="1" si="12"/>
        <v>2.8900882065681848</v>
      </c>
      <c r="Q65" s="177">
        <f t="shared" ca="1" si="13"/>
        <v>0</v>
      </c>
      <c r="R65" s="178">
        <f t="shared" ca="1" si="14"/>
        <v>327.64999999999998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327.64999999999998</v>
      </c>
      <c r="I66" s="180">
        <f t="shared" ca="1" si="5"/>
        <v>245.63</v>
      </c>
      <c r="J66" s="177">
        <f t="shared" ca="1" si="6"/>
        <v>79.12</v>
      </c>
      <c r="K66" s="177">
        <f t="shared" ca="1" si="7"/>
        <v>2.89</v>
      </c>
      <c r="L66" s="177">
        <f t="shared" ca="1" si="8"/>
        <v>0</v>
      </c>
      <c r="M66" s="178">
        <f t="shared" ca="1" si="9"/>
        <v>327.64</v>
      </c>
      <c r="N66" s="176">
        <f t="shared" ca="1" si="10"/>
        <v>245.63749694786961</v>
      </c>
      <c r="O66" s="177">
        <f t="shared" ca="1" si="11"/>
        <v>79.122414845562204</v>
      </c>
      <c r="P66" s="177">
        <f t="shared" ca="1" si="12"/>
        <v>2.8900882065681848</v>
      </c>
      <c r="Q66" s="177">
        <f t="shared" ca="1" si="13"/>
        <v>0</v>
      </c>
      <c r="R66" s="178">
        <f t="shared" ca="1" si="14"/>
        <v>327.64999999999998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327.64999999999998</v>
      </c>
      <c r="I67" s="180">
        <f t="shared" ca="1" si="5"/>
        <v>245.63</v>
      </c>
      <c r="J67" s="177">
        <f t="shared" ca="1" si="6"/>
        <v>79.12</v>
      </c>
      <c r="K67" s="177">
        <f t="shared" ca="1" si="7"/>
        <v>2.89</v>
      </c>
      <c r="L67" s="177">
        <f t="shared" ca="1" si="8"/>
        <v>0</v>
      </c>
      <c r="M67" s="178">
        <f t="shared" ca="1" si="9"/>
        <v>327.64</v>
      </c>
      <c r="N67" s="176">
        <f t="shared" ca="1" si="10"/>
        <v>245.63749694786961</v>
      </c>
      <c r="O67" s="177">
        <f t="shared" ca="1" si="11"/>
        <v>79.122414845562204</v>
      </c>
      <c r="P67" s="177">
        <f t="shared" ca="1" si="12"/>
        <v>2.8900882065681848</v>
      </c>
      <c r="Q67" s="177">
        <f t="shared" ca="1" si="13"/>
        <v>0</v>
      </c>
      <c r="R67" s="178">
        <f t="shared" ca="1" si="14"/>
        <v>327.64999999999998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327.64999999999998</v>
      </c>
      <c r="I68" s="180">
        <f t="shared" ref="I68:I98" ca="1" si="20">INDIRECT("BRPL_EOD!" &amp; $V$3 &amp; X68)</f>
        <v>245.63</v>
      </c>
      <c r="J68" s="177">
        <f t="shared" ref="J68:J98" ca="1" si="21">INDIRECT("BYPL_EOD!" &amp; $V$3 &amp; X68)</f>
        <v>79.12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327.64</v>
      </c>
      <c r="N68" s="176">
        <f t="shared" ref="N68:N98" ca="1" si="25">INDIRECT("BRPL_ISGS_exbus!" &amp; $V$3 &amp; X68)</f>
        <v>245.63749694786961</v>
      </c>
      <c r="O68" s="177">
        <f t="shared" ref="O68:O98" ca="1" si="26">INDIRECT("BYPL_ISGS_exbus!" &amp; $V$3 &amp; X68)</f>
        <v>79.122414845562204</v>
      </c>
      <c r="P68" s="177">
        <f t="shared" ref="P68:P98" ca="1" si="27">INDIRECT("TPDDL_ISGS_exbus!" &amp; $V$3 &amp; X68)</f>
        <v>2.8900882065681848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327.64999999999998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327.64999999999998</v>
      </c>
      <c r="I69" s="180">
        <f t="shared" ca="1" si="20"/>
        <v>245.63</v>
      </c>
      <c r="J69" s="177">
        <f t="shared" ca="1" si="21"/>
        <v>79.12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327.64</v>
      </c>
      <c r="N69" s="176">
        <f t="shared" ca="1" si="25"/>
        <v>245.63749694786961</v>
      </c>
      <c r="O69" s="177">
        <f t="shared" ca="1" si="26"/>
        <v>79.122414845562204</v>
      </c>
      <c r="P69" s="177">
        <f t="shared" ca="1" si="27"/>
        <v>2.8900882065681848</v>
      </c>
      <c r="Q69" s="177">
        <f t="shared" ca="1" si="28"/>
        <v>0</v>
      </c>
      <c r="R69" s="178">
        <f t="shared" ca="1" si="29"/>
        <v>327.64999999999998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327.64999999999998</v>
      </c>
      <c r="I70" s="180">
        <f t="shared" ca="1" si="20"/>
        <v>245.63</v>
      </c>
      <c r="J70" s="177">
        <f t="shared" ca="1" si="21"/>
        <v>79.12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327.64</v>
      </c>
      <c r="N70" s="176">
        <f t="shared" ca="1" si="25"/>
        <v>245.63749694786961</v>
      </c>
      <c r="O70" s="177">
        <f t="shared" ca="1" si="26"/>
        <v>79.122414845562204</v>
      </c>
      <c r="P70" s="177">
        <f t="shared" ca="1" si="27"/>
        <v>2.8900882065681848</v>
      </c>
      <c r="Q70" s="177">
        <f t="shared" ca="1" si="28"/>
        <v>0</v>
      </c>
      <c r="R70" s="178">
        <f t="shared" ca="1" si="29"/>
        <v>327.64999999999998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327.64999999999998</v>
      </c>
      <c r="I71" s="180">
        <f t="shared" ca="1" si="20"/>
        <v>245.63</v>
      </c>
      <c r="J71" s="177">
        <f t="shared" ca="1" si="21"/>
        <v>79.12</v>
      </c>
      <c r="K71" s="177">
        <f t="shared" ca="1" si="22"/>
        <v>2.89</v>
      </c>
      <c r="L71" s="177">
        <f t="shared" ca="1" si="23"/>
        <v>0</v>
      </c>
      <c r="M71" s="178">
        <f t="shared" ca="1" si="24"/>
        <v>327.64</v>
      </c>
      <c r="N71" s="176">
        <f t="shared" ca="1" si="25"/>
        <v>245.63749694786961</v>
      </c>
      <c r="O71" s="177">
        <f t="shared" ca="1" si="26"/>
        <v>79.122414845562204</v>
      </c>
      <c r="P71" s="177">
        <f t="shared" ca="1" si="27"/>
        <v>2.8900882065681848</v>
      </c>
      <c r="Q71" s="177">
        <f t="shared" ca="1" si="28"/>
        <v>0</v>
      </c>
      <c r="R71" s="178">
        <f t="shared" ca="1" si="29"/>
        <v>327.64999999999998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327.64999999999998</v>
      </c>
      <c r="I72" s="180">
        <f t="shared" ca="1" si="20"/>
        <v>245.63</v>
      </c>
      <c r="J72" s="177">
        <f t="shared" ca="1" si="21"/>
        <v>79.12</v>
      </c>
      <c r="K72" s="177">
        <f t="shared" ca="1" si="22"/>
        <v>2.89</v>
      </c>
      <c r="L72" s="177">
        <f t="shared" ca="1" si="23"/>
        <v>0</v>
      </c>
      <c r="M72" s="178">
        <f t="shared" ca="1" si="24"/>
        <v>327.64</v>
      </c>
      <c r="N72" s="176">
        <f t="shared" ca="1" si="25"/>
        <v>245.63749694786961</v>
      </c>
      <c r="O72" s="177">
        <f t="shared" ca="1" si="26"/>
        <v>79.122414845562204</v>
      </c>
      <c r="P72" s="177">
        <f t="shared" ca="1" si="27"/>
        <v>2.8900882065681848</v>
      </c>
      <c r="Q72" s="177">
        <f t="shared" ca="1" si="28"/>
        <v>0</v>
      </c>
      <c r="R72" s="178">
        <f t="shared" ca="1" si="29"/>
        <v>327.64999999999998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327.64999999999998</v>
      </c>
      <c r="I73" s="180">
        <f t="shared" ca="1" si="20"/>
        <v>245.63</v>
      </c>
      <c r="J73" s="177">
        <f t="shared" ca="1" si="21"/>
        <v>79.12</v>
      </c>
      <c r="K73" s="177">
        <f t="shared" ca="1" si="22"/>
        <v>2.89</v>
      </c>
      <c r="L73" s="177">
        <f t="shared" ca="1" si="23"/>
        <v>0</v>
      </c>
      <c r="M73" s="178">
        <f t="shared" ca="1" si="24"/>
        <v>327.64</v>
      </c>
      <c r="N73" s="176">
        <f t="shared" ca="1" si="25"/>
        <v>245.63749694786961</v>
      </c>
      <c r="O73" s="177">
        <f t="shared" ca="1" si="26"/>
        <v>79.122414845562204</v>
      </c>
      <c r="P73" s="177">
        <f t="shared" ca="1" si="27"/>
        <v>2.8900882065681848</v>
      </c>
      <c r="Q73" s="177">
        <f t="shared" ca="1" si="28"/>
        <v>0</v>
      </c>
      <c r="R73" s="178">
        <f t="shared" ca="1" si="29"/>
        <v>327.64999999999998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327.64999999999998</v>
      </c>
      <c r="I74" s="180">
        <f t="shared" ca="1" si="20"/>
        <v>245.63</v>
      </c>
      <c r="J74" s="177">
        <f t="shared" ca="1" si="21"/>
        <v>79.12</v>
      </c>
      <c r="K74" s="177">
        <f t="shared" ca="1" si="22"/>
        <v>2.89</v>
      </c>
      <c r="L74" s="177">
        <f t="shared" ca="1" si="23"/>
        <v>0</v>
      </c>
      <c r="M74" s="178">
        <f t="shared" ca="1" si="24"/>
        <v>327.64</v>
      </c>
      <c r="N74" s="176">
        <f t="shared" ca="1" si="25"/>
        <v>245.63749694786961</v>
      </c>
      <c r="O74" s="177">
        <f t="shared" ca="1" si="26"/>
        <v>79.122414845562204</v>
      </c>
      <c r="P74" s="177">
        <f t="shared" ca="1" si="27"/>
        <v>2.8900882065681848</v>
      </c>
      <c r="Q74" s="177">
        <f t="shared" ca="1" si="28"/>
        <v>0</v>
      </c>
      <c r="R74" s="178">
        <f t="shared" ca="1" si="29"/>
        <v>327.64999999999998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327.64999999999998</v>
      </c>
      <c r="I75" s="180">
        <f t="shared" ca="1" si="20"/>
        <v>245.63</v>
      </c>
      <c r="J75" s="177">
        <f t="shared" ca="1" si="21"/>
        <v>79.12</v>
      </c>
      <c r="K75" s="177">
        <f t="shared" ca="1" si="22"/>
        <v>2.89</v>
      </c>
      <c r="L75" s="177">
        <f t="shared" ca="1" si="23"/>
        <v>0</v>
      </c>
      <c r="M75" s="178">
        <f t="shared" ca="1" si="24"/>
        <v>327.64</v>
      </c>
      <c r="N75" s="176">
        <f t="shared" ca="1" si="25"/>
        <v>245.63749694786961</v>
      </c>
      <c r="O75" s="177">
        <f t="shared" ca="1" si="26"/>
        <v>79.122414845562204</v>
      </c>
      <c r="P75" s="177">
        <f t="shared" ca="1" si="27"/>
        <v>2.8900882065681848</v>
      </c>
      <c r="Q75" s="177">
        <f t="shared" ca="1" si="28"/>
        <v>0</v>
      </c>
      <c r="R75" s="178">
        <f t="shared" ca="1" si="29"/>
        <v>327.64999999999998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327.64999999999998</v>
      </c>
      <c r="I76" s="180">
        <f t="shared" ca="1" si="20"/>
        <v>245.63</v>
      </c>
      <c r="J76" s="177">
        <f t="shared" ca="1" si="21"/>
        <v>79.12</v>
      </c>
      <c r="K76" s="177">
        <f t="shared" ca="1" si="22"/>
        <v>2.89</v>
      </c>
      <c r="L76" s="177">
        <f t="shared" ca="1" si="23"/>
        <v>0</v>
      </c>
      <c r="M76" s="178">
        <f t="shared" ca="1" si="24"/>
        <v>327.64</v>
      </c>
      <c r="N76" s="176">
        <f t="shared" ca="1" si="25"/>
        <v>245.63749694786961</v>
      </c>
      <c r="O76" s="177">
        <f t="shared" ca="1" si="26"/>
        <v>79.122414845562204</v>
      </c>
      <c r="P76" s="177">
        <f t="shared" ca="1" si="27"/>
        <v>2.8900882065681848</v>
      </c>
      <c r="Q76" s="177">
        <f t="shared" ca="1" si="28"/>
        <v>0</v>
      </c>
      <c r="R76" s="178">
        <f t="shared" ca="1" si="29"/>
        <v>327.64999999999998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329.27</v>
      </c>
      <c r="I77" s="180">
        <f t="shared" ca="1" si="20"/>
        <v>245.63</v>
      </c>
      <c r="J77" s="177">
        <f t="shared" ca="1" si="21"/>
        <v>79.12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329.26</v>
      </c>
      <c r="N77" s="176">
        <f t="shared" ca="1" si="25"/>
        <v>245.63746006195711</v>
      </c>
      <c r="O77" s="177">
        <f t="shared" ca="1" si="26"/>
        <v>79.1224029642228</v>
      </c>
      <c r="P77" s="177">
        <f t="shared" ca="1" si="27"/>
        <v>4.5101369738200807</v>
      </c>
      <c r="Q77" s="177">
        <f t="shared" ca="1" si="28"/>
        <v>0</v>
      </c>
      <c r="R77" s="178">
        <f t="shared" ca="1" si="29"/>
        <v>329.27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329.27</v>
      </c>
      <c r="I78" s="180">
        <f t="shared" ca="1" si="20"/>
        <v>245.63</v>
      </c>
      <c r="J78" s="177">
        <f t="shared" ca="1" si="21"/>
        <v>79.12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329.26</v>
      </c>
      <c r="N78" s="176">
        <f t="shared" ca="1" si="25"/>
        <v>245.63746006195711</v>
      </c>
      <c r="O78" s="177">
        <f t="shared" ca="1" si="26"/>
        <v>79.1224029642228</v>
      </c>
      <c r="P78" s="177">
        <f t="shared" ca="1" si="27"/>
        <v>4.5101369738200807</v>
      </c>
      <c r="Q78" s="177">
        <f t="shared" ca="1" si="28"/>
        <v>0</v>
      </c>
      <c r="R78" s="178">
        <f t="shared" ca="1" si="29"/>
        <v>329.27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329.27</v>
      </c>
      <c r="I79" s="180">
        <f t="shared" ca="1" si="20"/>
        <v>245.63</v>
      </c>
      <c r="J79" s="177">
        <f t="shared" ca="1" si="21"/>
        <v>79.12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329.26</v>
      </c>
      <c r="N79" s="176">
        <f t="shared" ca="1" si="25"/>
        <v>245.63746006195711</v>
      </c>
      <c r="O79" s="177">
        <f t="shared" ca="1" si="26"/>
        <v>79.1224029642228</v>
      </c>
      <c r="P79" s="177">
        <f t="shared" ca="1" si="27"/>
        <v>4.5101369738200807</v>
      </c>
      <c r="Q79" s="177">
        <f t="shared" ca="1" si="28"/>
        <v>0</v>
      </c>
      <c r="R79" s="178">
        <f t="shared" ca="1" si="29"/>
        <v>329.27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329.27</v>
      </c>
      <c r="I80" s="180">
        <f t="shared" ca="1" si="20"/>
        <v>245.63</v>
      </c>
      <c r="J80" s="177">
        <f t="shared" ca="1" si="21"/>
        <v>79.12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329.26</v>
      </c>
      <c r="N80" s="176">
        <f t="shared" ca="1" si="25"/>
        <v>245.63746006195711</v>
      </c>
      <c r="O80" s="177">
        <f t="shared" ca="1" si="26"/>
        <v>79.1224029642228</v>
      </c>
      <c r="P80" s="177">
        <f t="shared" ca="1" si="27"/>
        <v>4.5101369738200807</v>
      </c>
      <c r="Q80" s="177">
        <f t="shared" ca="1" si="28"/>
        <v>0</v>
      </c>
      <c r="R80" s="178">
        <f t="shared" ca="1" si="29"/>
        <v>329.27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329.27</v>
      </c>
      <c r="I81" s="180">
        <f t="shared" ca="1" si="20"/>
        <v>245.63</v>
      </c>
      <c r="J81" s="177">
        <f t="shared" ca="1" si="21"/>
        <v>79.12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329.26</v>
      </c>
      <c r="N81" s="176">
        <f t="shared" ca="1" si="25"/>
        <v>245.63746006195711</v>
      </c>
      <c r="O81" s="177">
        <f t="shared" ca="1" si="26"/>
        <v>79.1224029642228</v>
      </c>
      <c r="P81" s="177">
        <f t="shared" ca="1" si="27"/>
        <v>4.5101369738200807</v>
      </c>
      <c r="Q81" s="177">
        <f t="shared" ca="1" si="28"/>
        <v>0</v>
      </c>
      <c r="R81" s="178">
        <f t="shared" ca="1" si="29"/>
        <v>329.27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329.27</v>
      </c>
      <c r="I82" s="180">
        <f t="shared" ca="1" si="20"/>
        <v>245.63</v>
      </c>
      <c r="J82" s="177">
        <f t="shared" ca="1" si="21"/>
        <v>79.12</v>
      </c>
      <c r="K82" s="177">
        <f t="shared" ca="1" si="22"/>
        <v>4.51</v>
      </c>
      <c r="L82" s="177">
        <f t="shared" ca="1" si="23"/>
        <v>0</v>
      </c>
      <c r="M82" s="178">
        <f t="shared" ca="1" si="24"/>
        <v>329.26</v>
      </c>
      <c r="N82" s="176">
        <f t="shared" ca="1" si="25"/>
        <v>245.63746006195711</v>
      </c>
      <c r="O82" s="177">
        <f t="shared" ca="1" si="26"/>
        <v>79.1224029642228</v>
      </c>
      <c r="P82" s="177">
        <f t="shared" ca="1" si="27"/>
        <v>4.5101369738200807</v>
      </c>
      <c r="Q82" s="177">
        <f t="shared" ca="1" si="28"/>
        <v>0</v>
      </c>
      <c r="R82" s="178">
        <f t="shared" ca="1" si="29"/>
        <v>329.27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329.27</v>
      </c>
      <c r="I83" s="180">
        <f t="shared" ca="1" si="20"/>
        <v>245.63</v>
      </c>
      <c r="J83" s="177">
        <f t="shared" ca="1" si="21"/>
        <v>79.12</v>
      </c>
      <c r="K83" s="177">
        <f t="shared" ca="1" si="22"/>
        <v>4.51</v>
      </c>
      <c r="L83" s="177">
        <f t="shared" ca="1" si="23"/>
        <v>0</v>
      </c>
      <c r="M83" s="178">
        <f t="shared" ca="1" si="24"/>
        <v>329.26</v>
      </c>
      <c r="N83" s="176">
        <f t="shared" ca="1" si="25"/>
        <v>245.63746006195711</v>
      </c>
      <c r="O83" s="177">
        <f t="shared" ca="1" si="26"/>
        <v>79.1224029642228</v>
      </c>
      <c r="P83" s="177">
        <f t="shared" ca="1" si="27"/>
        <v>4.5101369738200807</v>
      </c>
      <c r="Q83" s="177">
        <f t="shared" ca="1" si="28"/>
        <v>0</v>
      </c>
      <c r="R83" s="178">
        <f t="shared" ca="1" si="29"/>
        <v>329.27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329.27</v>
      </c>
      <c r="I84" s="180">
        <f t="shared" ca="1" si="20"/>
        <v>245.63</v>
      </c>
      <c r="J84" s="177">
        <f t="shared" ca="1" si="21"/>
        <v>79.12</v>
      </c>
      <c r="K84" s="177">
        <f t="shared" ca="1" si="22"/>
        <v>4.51</v>
      </c>
      <c r="L84" s="177">
        <f t="shared" ca="1" si="23"/>
        <v>0</v>
      </c>
      <c r="M84" s="178">
        <f t="shared" ca="1" si="24"/>
        <v>329.26</v>
      </c>
      <c r="N84" s="176">
        <f t="shared" ca="1" si="25"/>
        <v>245.63746006195711</v>
      </c>
      <c r="O84" s="177">
        <f t="shared" ca="1" si="26"/>
        <v>79.1224029642228</v>
      </c>
      <c r="P84" s="177">
        <f t="shared" ca="1" si="27"/>
        <v>4.5101369738200807</v>
      </c>
      <c r="Q84" s="177">
        <f t="shared" ca="1" si="28"/>
        <v>0</v>
      </c>
      <c r="R84" s="178">
        <f t="shared" ca="1" si="29"/>
        <v>329.27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329.27</v>
      </c>
      <c r="I85" s="180">
        <f t="shared" ca="1" si="20"/>
        <v>245.63</v>
      </c>
      <c r="J85" s="177">
        <f t="shared" ca="1" si="21"/>
        <v>79.12</v>
      </c>
      <c r="K85" s="177">
        <f t="shared" ca="1" si="22"/>
        <v>4.51</v>
      </c>
      <c r="L85" s="177">
        <f t="shared" ca="1" si="23"/>
        <v>0</v>
      </c>
      <c r="M85" s="178">
        <f t="shared" ca="1" si="24"/>
        <v>329.26</v>
      </c>
      <c r="N85" s="176">
        <f t="shared" ca="1" si="25"/>
        <v>245.63746006195711</v>
      </c>
      <c r="O85" s="177">
        <f t="shared" ca="1" si="26"/>
        <v>79.1224029642228</v>
      </c>
      <c r="P85" s="177">
        <f t="shared" ca="1" si="27"/>
        <v>4.5101369738200807</v>
      </c>
      <c r="Q85" s="177">
        <f t="shared" ca="1" si="28"/>
        <v>0</v>
      </c>
      <c r="R85" s="178">
        <f t="shared" ca="1" si="29"/>
        <v>329.27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329.27</v>
      </c>
      <c r="I86" s="180">
        <f t="shared" ca="1" si="20"/>
        <v>245.63</v>
      </c>
      <c r="J86" s="177">
        <f t="shared" ca="1" si="21"/>
        <v>79.12</v>
      </c>
      <c r="K86" s="177">
        <f t="shared" ca="1" si="22"/>
        <v>4.51</v>
      </c>
      <c r="L86" s="177">
        <f t="shared" ca="1" si="23"/>
        <v>0</v>
      </c>
      <c r="M86" s="178">
        <f t="shared" ca="1" si="24"/>
        <v>329.26</v>
      </c>
      <c r="N86" s="176">
        <f t="shared" ca="1" si="25"/>
        <v>245.63746006195711</v>
      </c>
      <c r="O86" s="177">
        <f t="shared" ca="1" si="26"/>
        <v>79.1224029642228</v>
      </c>
      <c r="P86" s="177">
        <f t="shared" ca="1" si="27"/>
        <v>4.5101369738200807</v>
      </c>
      <c r="Q86" s="177">
        <f t="shared" ca="1" si="28"/>
        <v>0</v>
      </c>
      <c r="R86" s="178">
        <f t="shared" ca="1" si="29"/>
        <v>329.27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329.27</v>
      </c>
      <c r="I87" s="180">
        <f t="shared" ca="1" si="20"/>
        <v>245.63</v>
      </c>
      <c r="J87" s="177">
        <f t="shared" ca="1" si="21"/>
        <v>79.12</v>
      </c>
      <c r="K87" s="177">
        <f t="shared" ca="1" si="22"/>
        <v>4.51</v>
      </c>
      <c r="L87" s="177">
        <f t="shared" ca="1" si="23"/>
        <v>0</v>
      </c>
      <c r="M87" s="178">
        <f t="shared" ca="1" si="24"/>
        <v>329.26</v>
      </c>
      <c r="N87" s="176">
        <f t="shared" ca="1" si="25"/>
        <v>245.63746006195711</v>
      </c>
      <c r="O87" s="177">
        <f t="shared" ca="1" si="26"/>
        <v>79.1224029642228</v>
      </c>
      <c r="P87" s="177">
        <f t="shared" ca="1" si="27"/>
        <v>4.5101369738200807</v>
      </c>
      <c r="Q87" s="177">
        <f t="shared" ca="1" si="28"/>
        <v>0</v>
      </c>
      <c r="R87" s="178">
        <f t="shared" ca="1" si="29"/>
        <v>329.27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327.64999999999998</v>
      </c>
      <c r="I88" s="180">
        <f t="shared" ca="1" si="20"/>
        <v>245.63</v>
      </c>
      <c r="J88" s="177">
        <f t="shared" ca="1" si="21"/>
        <v>79.12</v>
      </c>
      <c r="K88" s="177">
        <f t="shared" ca="1" si="22"/>
        <v>2.89</v>
      </c>
      <c r="L88" s="177">
        <f t="shared" ca="1" si="23"/>
        <v>0</v>
      </c>
      <c r="M88" s="178">
        <f t="shared" ca="1" si="24"/>
        <v>327.64</v>
      </c>
      <c r="N88" s="176">
        <f t="shared" ca="1" si="25"/>
        <v>245.63749694786961</v>
      </c>
      <c r="O88" s="177">
        <f t="shared" ca="1" si="26"/>
        <v>79.122414845562204</v>
      </c>
      <c r="P88" s="177">
        <f t="shared" ca="1" si="27"/>
        <v>2.8900882065681848</v>
      </c>
      <c r="Q88" s="177">
        <f t="shared" ca="1" si="28"/>
        <v>0</v>
      </c>
      <c r="R88" s="178">
        <f t="shared" ca="1" si="29"/>
        <v>327.64999999999998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327.64999999999998</v>
      </c>
      <c r="I89" s="180">
        <f t="shared" ca="1" si="20"/>
        <v>245.63</v>
      </c>
      <c r="J89" s="177">
        <f t="shared" ca="1" si="21"/>
        <v>79.12</v>
      </c>
      <c r="K89" s="177">
        <f t="shared" ca="1" si="22"/>
        <v>2.89</v>
      </c>
      <c r="L89" s="177">
        <f t="shared" ca="1" si="23"/>
        <v>0</v>
      </c>
      <c r="M89" s="178">
        <f t="shared" ca="1" si="24"/>
        <v>327.64</v>
      </c>
      <c r="N89" s="176">
        <f t="shared" ca="1" si="25"/>
        <v>245.63749694786961</v>
      </c>
      <c r="O89" s="177">
        <f t="shared" ca="1" si="26"/>
        <v>79.122414845562204</v>
      </c>
      <c r="P89" s="177">
        <f t="shared" ca="1" si="27"/>
        <v>2.8900882065681848</v>
      </c>
      <c r="Q89" s="177">
        <f t="shared" ca="1" si="28"/>
        <v>0</v>
      </c>
      <c r="R89" s="178">
        <f t="shared" ca="1" si="29"/>
        <v>327.64999999999998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327.64999999999998</v>
      </c>
      <c r="I90" s="180">
        <f t="shared" ca="1" si="20"/>
        <v>245.63</v>
      </c>
      <c r="J90" s="177">
        <f t="shared" ca="1" si="21"/>
        <v>79.12</v>
      </c>
      <c r="K90" s="177">
        <f t="shared" ca="1" si="22"/>
        <v>2.89</v>
      </c>
      <c r="L90" s="177">
        <f t="shared" ca="1" si="23"/>
        <v>0</v>
      </c>
      <c r="M90" s="178">
        <f t="shared" ca="1" si="24"/>
        <v>327.64</v>
      </c>
      <c r="N90" s="176">
        <f t="shared" ca="1" si="25"/>
        <v>245.63749694786961</v>
      </c>
      <c r="O90" s="177">
        <f t="shared" ca="1" si="26"/>
        <v>79.122414845562204</v>
      </c>
      <c r="P90" s="177">
        <f t="shared" ca="1" si="27"/>
        <v>2.8900882065681848</v>
      </c>
      <c r="Q90" s="177">
        <f t="shared" ca="1" si="28"/>
        <v>0</v>
      </c>
      <c r="R90" s="178">
        <f t="shared" ca="1" si="29"/>
        <v>327.64999999999998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327.64999999999998</v>
      </c>
      <c r="I91" s="180">
        <f t="shared" ca="1" si="20"/>
        <v>245.63</v>
      </c>
      <c r="J91" s="177">
        <f t="shared" ca="1" si="21"/>
        <v>79.12</v>
      </c>
      <c r="K91" s="177">
        <f t="shared" ca="1" si="22"/>
        <v>2.89</v>
      </c>
      <c r="L91" s="177">
        <f t="shared" ca="1" si="23"/>
        <v>0</v>
      </c>
      <c r="M91" s="178">
        <f t="shared" ca="1" si="24"/>
        <v>327.64</v>
      </c>
      <c r="N91" s="176">
        <f t="shared" ca="1" si="25"/>
        <v>245.63749694786961</v>
      </c>
      <c r="O91" s="177">
        <f t="shared" ca="1" si="26"/>
        <v>79.122414845562204</v>
      </c>
      <c r="P91" s="177">
        <f t="shared" ca="1" si="27"/>
        <v>2.8900882065681848</v>
      </c>
      <c r="Q91" s="177">
        <f t="shared" ca="1" si="28"/>
        <v>0</v>
      </c>
      <c r="R91" s="178">
        <f t="shared" ca="1" si="29"/>
        <v>327.64999999999998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327.64999999999998</v>
      </c>
      <c r="I92" s="180">
        <f t="shared" ca="1" si="20"/>
        <v>245.63</v>
      </c>
      <c r="J92" s="177">
        <f t="shared" ca="1" si="21"/>
        <v>79.12</v>
      </c>
      <c r="K92" s="177">
        <f t="shared" ca="1" si="22"/>
        <v>2.89</v>
      </c>
      <c r="L92" s="177">
        <f t="shared" ca="1" si="23"/>
        <v>0</v>
      </c>
      <c r="M92" s="178">
        <f t="shared" ca="1" si="24"/>
        <v>327.64</v>
      </c>
      <c r="N92" s="176">
        <f t="shared" ca="1" si="25"/>
        <v>245.63749694786961</v>
      </c>
      <c r="O92" s="177">
        <f t="shared" ca="1" si="26"/>
        <v>79.122414845562204</v>
      </c>
      <c r="P92" s="177">
        <f t="shared" ca="1" si="27"/>
        <v>2.8900882065681848</v>
      </c>
      <c r="Q92" s="177">
        <f t="shared" ca="1" si="28"/>
        <v>0</v>
      </c>
      <c r="R92" s="178">
        <f t="shared" ca="1" si="29"/>
        <v>327.64999999999998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327.64999999999998</v>
      </c>
      <c r="I93" s="180">
        <f t="shared" ca="1" si="20"/>
        <v>245.63</v>
      </c>
      <c r="J93" s="177">
        <f t="shared" ca="1" si="21"/>
        <v>79.12</v>
      </c>
      <c r="K93" s="177">
        <f t="shared" ca="1" si="22"/>
        <v>2.89</v>
      </c>
      <c r="L93" s="177">
        <f t="shared" ca="1" si="23"/>
        <v>0</v>
      </c>
      <c r="M93" s="178">
        <f t="shared" ca="1" si="24"/>
        <v>327.64</v>
      </c>
      <c r="N93" s="176">
        <f t="shared" ca="1" si="25"/>
        <v>245.63749694786961</v>
      </c>
      <c r="O93" s="177">
        <f t="shared" ca="1" si="26"/>
        <v>79.122414845562204</v>
      </c>
      <c r="P93" s="177">
        <f t="shared" ca="1" si="27"/>
        <v>2.8900882065681848</v>
      </c>
      <c r="Q93" s="177">
        <f t="shared" ca="1" si="28"/>
        <v>0</v>
      </c>
      <c r="R93" s="178">
        <f t="shared" ca="1" si="29"/>
        <v>327.64999999999998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327.64999999999998</v>
      </c>
      <c r="I94" s="180">
        <f t="shared" ca="1" si="20"/>
        <v>245.63</v>
      </c>
      <c r="J94" s="177">
        <f t="shared" ca="1" si="21"/>
        <v>79.12</v>
      </c>
      <c r="K94" s="177">
        <f t="shared" ca="1" si="22"/>
        <v>2.89</v>
      </c>
      <c r="L94" s="177">
        <f t="shared" ca="1" si="23"/>
        <v>0</v>
      </c>
      <c r="M94" s="178">
        <f t="shared" ca="1" si="24"/>
        <v>327.64</v>
      </c>
      <c r="N94" s="176">
        <f t="shared" ca="1" si="25"/>
        <v>245.63749694786961</v>
      </c>
      <c r="O94" s="177">
        <f t="shared" ca="1" si="26"/>
        <v>79.122414845562204</v>
      </c>
      <c r="P94" s="177">
        <f t="shared" ca="1" si="27"/>
        <v>2.8900882065681848</v>
      </c>
      <c r="Q94" s="177">
        <f t="shared" ca="1" si="28"/>
        <v>0</v>
      </c>
      <c r="R94" s="178">
        <f t="shared" ca="1" si="29"/>
        <v>327.64999999999998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327.64999999999998</v>
      </c>
      <c r="I95" s="180">
        <f t="shared" ca="1" si="20"/>
        <v>245.63</v>
      </c>
      <c r="J95" s="177">
        <f t="shared" ca="1" si="21"/>
        <v>79.12</v>
      </c>
      <c r="K95" s="177">
        <f t="shared" ca="1" si="22"/>
        <v>2.89</v>
      </c>
      <c r="L95" s="177">
        <f t="shared" ca="1" si="23"/>
        <v>0</v>
      </c>
      <c r="M95" s="178">
        <f t="shared" ca="1" si="24"/>
        <v>327.64</v>
      </c>
      <c r="N95" s="176">
        <f t="shared" ca="1" si="25"/>
        <v>245.63749694786961</v>
      </c>
      <c r="O95" s="177">
        <f t="shared" ca="1" si="26"/>
        <v>79.122414845562204</v>
      </c>
      <c r="P95" s="177">
        <f t="shared" ca="1" si="27"/>
        <v>2.8900882065681848</v>
      </c>
      <c r="Q95" s="177">
        <f t="shared" ca="1" si="28"/>
        <v>0</v>
      </c>
      <c r="R95" s="178">
        <f t="shared" ca="1" si="29"/>
        <v>327.64999999999998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327.64999999999998</v>
      </c>
      <c r="I96" s="180">
        <f t="shared" ca="1" si="20"/>
        <v>245.63</v>
      </c>
      <c r="J96" s="177">
        <f t="shared" ca="1" si="21"/>
        <v>79.12</v>
      </c>
      <c r="K96" s="177">
        <f t="shared" ca="1" si="22"/>
        <v>2.89</v>
      </c>
      <c r="L96" s="177">
        <f t="shared" ca="1" si="23"/>
        <v>0</v>
      </c>
      <c r="M96" s="178">
        <f t="shared" ca="1" si="24"/>
        <v>327.64</v>
      </c>
      <c r="N96" s="176">
        <f t="shared" ca="1" si="25"/>
        <v>245.63749694786961</v>
      </c>
      <c r="O96" s="177">
        <f t="shared" ca="1" si="26"/>
        <v>79.122414845562204</v>
      </c>
      <c r="P96" s="177">
        <f t="shared" ca="1" si="27"/>
        <v>2.8900882065681848</v>
      </c>
      <c r="Q96" s="177">
        <f t="shared" ca="1" si="28"/>
        <v>0</v>
      </c>
      <c r="R96" s="178">
        <f t="shared" ca="1" si="29"/>
        <v>327.64999999999998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327.64999999999998</v>
      </c>
      <c r="I97" s="180">
        <f t="shared" ca="1" si="20"/>
        <v>245.63</v>
      </c>
      <c r="J97" s="177">
        <f t="shared" ca="1" si="21"/>
        <v>79.12</v>
      </c>
      <c r="K97" s="177">
        <f t="shared" ca="1" si="22"/>
        <v>2.89</v>
      </c>
      <c r="L97" s="177">
        <f t="shared" ca="1" si="23"/>
        <v>0</v>
      </c>
      <c r="M97" s="178">
        <f t="shared" ca="1" si="24"/>
        <v>327.64</v>
      </c>
      <c r="N97" s="176">
        <f t="shared" ca="1" si="25"/>
        <v>245.63749694786961</v>
      </c>
      <c r="O97" s="177">
        <f t="shared" ca="1" si="26"/>
        <v>79.122414845562204</v>
      </c>
      <c r="P97" s="177">
        <f t="shared" ca="1" si="27"/>
        <v>2.8900882065681848</v>
      </c>
      <c r="Q97" s="177">
        <f t="shared" ca="1" si="28"/>
        <v>0</v>
      </c>
      <c r="R97" s="178">
        <f t="shared" ca="1" si="29"/>
        <v>327.64999999999998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327.64999999999998</v>
      </c>
      <c r="I98" s="185">
        <f t="shared" ca="1" si="20"/>
        <v>245.63</v>
      </c>
      <c r="J98" s="182">
        <f t="shared" ca="1" si="21"/>
        <v>79.12</v>
      </c>
      <c r="K98" s="182">
        <f t="shared" ca="1" si="22"/>
        <v>2.89</v>
      </c>
      <c r="L98" s="182">
        <f t="shared" ca="1" si="23"/>
        <v>0</v>
      </c>
      <c r="M98" s="183">
        <f t="shared" ca="1" si="24"/>
        <v>327.64</v>
      </c>
      <c r="N98" s="181">
        <f t="shared" ca="1" si="25"/>
        <v>245.63749694786961</v>
      </c>
      <c r="O98" s="182">
        <f t="shared" ca="1" si="26"/>
        <v>79.122414845562204</v>
      </c>
      <c r="P98" s="182">
        <f t="shared" ca="1" si="27"/>
        <v>2.8900882065681848</v>
      </c>
      <c r="Q98" s="182">
        <f t="shared" ca="1" si="28"/>
        <v>0</v>
      </c>
      <c r="R98" s="183">
        <f t="shared" ca="1" si="29"/>
        <v>327.64999999999998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7.5629550000000103</v>
      </c>
      <c r="I99" s="168">
        <f t="shared" ca="1" si="30"/>
        <v>5.8370600000000037</v>
      </c>
      <c r="J99" s="55">
        <f t="shared" ca="1" si="30"/>
        <v>1.6519149999999971</v>
      </c>
      <c r="K99" s="55">
        <f t="shared" ca="1" si="30"/>
        <v>7.3807499999999845E-2</v>
      </c>
      <c r="L99" s="55">
        <f t="shared" ca="1" si="30"/>
        <v>0</v>
      </c>
      <c r="M99" s="56">
        <f t="shared" ca="1" si="30"/>
        <v>7.5627824999999929</v>
      </c>
      <c r="N99" s="57">
        <f t="shared" ca="1" si="30"/>
        <v>5.8371892209144924</v>
      </c>
      <c r="O99" s="55">
        <f t="shared" ca="1" si="30"/>
        <v>1.6519566234122625</v>
      </c>
      <c r="P99" s="55">
        <f t="shared" ca="1" si="30"/>
        <v>7.3809155673243781E-2</v>
      </c>
      <c r="Q99" s="55">
        <f t="shared" ca="1" si="30"/>
        <v>0</v>
      </c>
      <c r="R99" s="56">
        <f t="shared" ca="1" si="30"/>
        <v>7.5629550000000103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-7.4969478696118586E-3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-4.3923572539483757E-3</v>
      </c>
      <c r="O3" s="25">
        <f>BRPL_EOD!O3-BRPL_ISGS_exbus!O3</f>
        <v>0</v>
      </c>
      <c r="P3" s="25">
        <f>BRPL_EOD!P3-BRPL_ISGS_exbus!P3</f>
        <v>1.9760879251435881E-3</v>
      </c>
      <c r="Q3" s="25">
        <f>BRPL_EOD!Q3-BRPL_ISGS_exbus!Q3</f>
        <v>-4.392430278885584E-3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-4.3917453655240024E-3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-7.4969478696118586E-3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1.9760879251435881E-3</v>
      </c>
      <c r="Q4" s="25">
        <f>BRPL_EOD!Q4-BRPL_ISGS_exbus!Q4</f>
        <v>-4.392430278885584E-3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-4.3917453655240024E-3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-7.4969478696118586E-3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4.3918426802633803E-3</v>
      </c>
      <c r="O5" s="25">
        <f>BRPL_EOD!O5-BRPL_ISGS_exbus!O5</f>
        <v>0</v>
      </c>
      <c r="P5" s="25">
        <f>BRPL_EOD!P5-BRPL_ISGS_exbus!P5</f>
        <v>1.9760879251435881E-3</v>
      </c>
      <c r="Q5" s="25">
        <f>BRPL_EOD!Q5-BRPL_ISGS_exbus!Q5</f>
        <v>-4.392430278885584E-3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-4.3917453655240024E-3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-7.4969478696118586E-3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1.9760879251435881E-3</v>
      </c>
      <c r="Q6" s="25">
        <f>BRPL_EOD!Q6-BRPL_ISGS_exbus!Q6</f>
        <v>-4.392430278885584E-3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-4.3917453655240024E-3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-7.4969478696118586E-3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1.9760879251435881E-3</v>
      </c>
      <c r="Q7" s="25">
        <f>BRPL_EOD!Q7-BRPL_ISGS_exbus!Q7</f>
        <v>-4.392430278885584E-3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-4.3917453655240024E-3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-7.4969478696118586E-3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1.9760879251435881E-3</v>
      </c>
      <c r="Q8" s="25">
        <f>BRPL_EOD!Q8-BRPL_ISGS_exbus!Q8</f>
        <v>-4.392430278885584E-3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-4.3917453655240024E-3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-7.4969478696118586E-3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1.9760879251435881E-3</v>
      </c>
      <c r="Q9" s="25">
        <f>BRPL_EOD!Q9-BRPL_ISGS_exbus!Q9</f>
        <v>-4.392430278885584E-3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-4.3917453655240024E-3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-7.4969478696118586E-3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1.9760879251435881E-3</v>
      </c>
      <c r="Q10" s="25">
        <f>BRPL_EOD!Q10-BRPL_ISGS_exbus!Q10</f>
        <v>-4.392430278885584E-3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-4.3917453655240024E-3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-7.4969478696118586E-3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1.9760879251435881E-3</v>
      </c>
      <c r="Q11" s="25">
        <f>BRPL_EOD!Q11-BRPL_ISGS_exbus!Q11</f>
        <v>-4.392430278885584E-3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-4.3917453655240024E-3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-7.4969478696118586E-3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1.9760879251435881E-3</v>
      </c>
      <c r="Q12" s="25">
        <f>BRPL_EOD!Q12-BRPL_ISGS_exbus!Q12</f>
        <v>-5.0486548368642303E-3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-4.3917453655240024E-3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-7.4969478696118586E-3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1.9760879251435881E-3</v>
      </c>
      <c r="Q13" s="25">
        <f>BRPL_EOD!Q13-BRPL_ISGS_exbus!Q13</f>
        <v>-5.0486548368642303E-3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-4.3917453655240024E-3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-7.4969478696118586E-3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1.9760879251435881E-3</v>
      </c>
      <c r="Q14" s="25">
        <f>BRPL_EOD!Q14-BRPL_ISGS_exbus!Q14</f>
        <v>-5.0486548368642303E-3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-4.3917453655240024E-3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-7.4969478696118586E-3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1.9760879251435881E-3</v>
      </c>
      <c r="Q15" s="25">
        <f>BRPL_EOD!Q15-BRPL_ISGS_exbus!Q15</f>
        <v>-5.0486548368642303E-3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-4.3917453655240024E-3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-7.4969478696118586E-3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1.9760879251435881E-3</v>
      </c>
      <c r="Q16" s="25">
        <f>BRPL_EOD!Q16-BRPL_ISGS_exbus!Q16</f>
        <v>-5.0486548368642303E-3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-4.3917453655240024E-3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-7.4969478696118586E-3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1.9760879251435881E-3</v>
      </c>
      <c r="Q17" s="25">
        <f>BRPL_EOD!Q17-BRPL_ISGS_exbus!Q17</f>
        <v>-5.0486548368642303E-3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-4.3917453655240024E-3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-7.4969478696118586E-3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1.9760879251435881E-3</v>
      </c>
      <c r="Q18" s="25">
        <f>BRPL_EOD!Q18-BRPL_ISGS_exbus!Q18</f>
        <v>-5.0486548368642303E-3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-4.3917453655240024E-3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-7.4969478696118586E-3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1.9760879251435881E-3</v>
      </c>
      <c r="Q19" s="25">
        <f>BRPL_EOD!Q19-BRPL_ISGS_exbus!Q19</f>
        <v>-5.0486548368642303E-3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-4.3917453655240024E-3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-7.4969478696118586E-3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1.9760879251435881E-3</v>
      </c>
      <c r="Q20" s="25">
        <f>BRPL_EOD!Q20-BRPL_ISGS_exbus!Q20</f>
        <v>-5.0486548368642303E-3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-4.3917453655240024E-3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-7.4969478696118586E-3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1.9760879251435881E-3</v>
      </c>
      <c r="Q21" s="25">
        <f>BRPL_EOD!Q21-BRPL_ISGS_exbus!Q21</f>
        <v>-5.0486548368642303E-3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-4.3917453655240024E-3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-7.4969478696118586E-3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1.9760879251435881E-3</v>
      </c>
      <c r="Q22" s="25">
        <f>BRPL_EOD!Q22-BRPL_ISGS_exbus!Q22</f>
        <v>-5.0486548368642303E-3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-4.3917453655240024E-3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-7.4969478696118586E-3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1.9760879251435881E-3</v>
      </c>
      <c r="Q23" s="25">
        <f>BRPL_EOD!Q23-BRPL_ISGS_exbus!Q23</f>
        <v>-5.0486548368642303E-3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-4.3917453655240024E-3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-7.4969478696118586E-3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1.9760879251435881E-3</v>
      </c>
      <c r="Q24" s="25">
        <f>BRPL_EOD!Q24-BRPL_ISGS_exbus!Q24</f>
        <v>-5.0486548368642303E-3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-4.3917453655240024E-3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-7.4969478696118586E-3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1.9760879251435881E-3</v>
      </c>
      <c r="Q25" s="25">
        <f>BRPL_EOD!Q25-BRPL_ISGS_exbus!Q25</f>
        <v>-5.0486548368642303E-3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-4.3917453655240024E-3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-7.4969478696118586E-3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1.9760879251435881E-3</v>
      </c>
      <c r="Q26" s="25">
        <f>BRPL_EOD!Q26-BRPL_ISGS_exbus!Q26</f>
        <v>-5.0486548368642303E-3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-4.3917453655240024E-3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-7.4969478696118586E-3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1.9760879251435881E-3</v>
      </c>
      <c r="Q27" s="25">
        <f>BRPL_EOD!Q27-BRPL_ISGS_exbus!Q27</f>
        <v>-5.0486548368642303E-3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-4.3917453655240024E-3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-7.4969478696118586E-3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1.9760879251435881E-3</v>
      </c>
      <c r="Q28" s="25">
        <f>BRPL_EOD!Q28-BRPL_ISGS_exbus!Q28</f>
        <v>-5.0486548368642303E-3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-4.3917453655240024E-3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-7.4969478696118586E-3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1.9760879251435881E-3</v>
      </c>
      <c r="Q29" s="25">
        <f>BRPL_EOD!Q29-BRPL_ISGS_exbus!Q29</f>
        <v>-5.0486548368642303E-3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-4.3917453655240024E-3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-7.4969478696118586E-3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1.9760879251435881E-3</v>
      </c>
      <c r="Q30" s="25">
        <f>BRPL_EOD!Q30-BRPL_ISGS_exbus!Q30</f>
        <v>-5.0486548368642303E-3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-4.3917453655240024E-3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-7.4969478696118586E-3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1.9760879251435881E-3</v>
      </c>
      <c r="Q31" s="25">
        <f>BRPL_EOD!Q31-BRPL_ISGS_exbus!Q31</f>
        <v>-5.0486548368642303E-3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-4.3917453655240024E-3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-7.4969478696118586E-3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1.9760879251435881E-3</v>
      </c>
      <c r="Q32" s="25">
        <f>BRPL_EOD!Q32-BRPL_ISGS_exbus!Q32</f>
        <v>-5.0486548368642303E-3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-4.3917453655240024E-3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-7.4969478696118586E-3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1.9760879251435881E-3</v>
      </c>
      <c r="Q33" s="25">
        <f>BRPL_EOD!Q33-BRPL_ISGS_exbus!Q33</f>
        <v>-5.0486548368642303E-3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-4.3917453655240024E-3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-7.4969478696118586E-3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1.9760879251435881E-3</v>
      </c>
      <c r="Q34" s="25">
        <f>BRPL_EOD!Q34-BRPL_ISGS_exbus!Q34</f>
        <v>-5.0486548368642303E-3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-4.3917453655240024E-3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1.9760879251435881E-3</v>
      </c>
      <c r="Q35" s="25">
        <f>BRPL_EOD!Q35-BRPL_ISGS_exbus!Q35</f>
        <v>-5.0486548368642303E-3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1.4833226427199975E-3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-4.3917453655240024E-3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1.9760879251435881E-3</v>
      </c>
      <c r="Q36" s="25">
        <f>BRPL_EOD!Q36-BRPL_ISGS_exbus!Q36</f>
        <v>-5.0486548368642303E-3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-4.3917453655240024E-3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1.9760879251435881E-3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-4.3917453655240024E-3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1.9760879251435881E-3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-4.3917453655240024E-3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1.9760879251435881E-3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4.2578959867007882E-3</v>
      </c>
      <c r="X39" s="25">
        <f>BRPL_EOD!X39-BRPL_ISGS_exbus!X39</f>
        <v>-4.3917453655240024E-3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1.9760879251435881E-3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-1.4831506020129837E-3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-4.3917453655240024E-3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1.9760879251435881E-3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-5.8460517584606464E-3</v>
      </c>
      <c r="W41" s="25">
        <f>BRPL_EOD!W41-BRPL_ISGS_exbus!W41</f>
        <v>0</v>
      </c>
      <c r="X41" s="25">
        <f>BRPL_EOD!X41-BRPL_ISGS_exbus!X41</f>
        <v>-4.3917453655240024E-3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1.9760879251435881E-3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-5.8460517584606464E-3</v>
      </c>
      <c r="W42" s="25">
        <f>BRPL_EOD!W42-BRPL_ISGS_exbus!W42</f>
        <v>0</v>
      </c>
      <c r="X42" s="25">
        <f>BRPL_EOD!X42-BRPL_ISGS_exbus!X42</f>
        <v>-4.3917453655240024E-3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1.9760879251435881E-3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-1.4831591548940537E-3</v>
      </c>
      <c r="V43" s="25">
        <f>BRPL_EOD!V43-BRPL_ISGS_exbus!V43</f>
        <v>-5.8460517584606464E-3</v>
      </c>
      <c r="W43" s="25">
        <f>BRPL_EOD!W43-BRPL_ISGS_exbus!W43</f>
        <v>0</v>
      </c>
      <c r="X43" s="25">
        <f>BRPL_EOD!X43-BRPL_ISGS_exbus!X43</f>
        <v>-4.3917453655240024E-3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1.9760879251435881E-3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-1.4831591548940537E-3</v>
      </c>
      <c r="V44" s="25">
        <f>BRPL_EOD!V44-BRPL_ISGS_exbus!V44</f>
        <v>-5.8460517584606464E-3</v>
      </c>
      <c r="W44" s="25">
        <f>BRPL_EOD!W44-BRPL_ISGS_exbus!W44</f>
        <v>0</v>
      </c>
      <c r="X44" s="25">
        <f>BRPL_EOD!X44-BRPL_ISGS_exbus!X44</f>
        <v>-4.3917453655240024E-3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1.9760879251435881E-3</v>
      </c>
      <c r="Q45" s="25">
        <f>BRPL_EOD!Q45-BRPL_ISGS_exbus!Q45</f>
        <v>5.8179419525057341E-3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-1.4831591548940537E-3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-4.3917453655240024E-3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1.9760879251435881E-3</v>
      </c>
      <c r="Q46" s="25">
        <f>BRPL_EOD!Q46-BRPL_ISGS_exbus!Q46</f>
        <v>5.8179419525057341E-3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-1.4831591548940537E-3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-4.3917453655240024E-3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1.9760879251435881E-3</v>
      </c>
      <c r="Q47" s="25">
        <f>BRPL_EOD!Q47-BRPL_ISGS_exbus!Q47</f>
        <v>5.8179419525057341E-3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-1.5384864270231446E-3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-4.3917453655240024E-3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1.9760879251435881E-3</v>
      </c>
      <c r="Q48" s="25">
        <f>BRPL_EOD!Q48-BRPL_ISGS_exbus!Q48</f>
        <v>5.8179419525057341E-3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-1.5384864270231446E-3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-4.3917453655240024E-3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1.9760879251435881E-3</v>
      </c>
      <c r="Q49" s="25">
        <f>BRPL_EOD!Q49-BRPL_ISGS_exbus!Q49</f>
        <v>-5.0486548368642303E-3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-1.5384864270231446E-3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-4.3917453655240024E-3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1.9760879251435881E-3</v>
      </c>
      <c r="Q50" s="25">
        <f>BRPL_EOD!Q50-BRPL_ISGS_exbus!Q50</f>
        <v>-5.0486548368642303E-3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-1.5384864270231446E-3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-4.3917453655240024E-3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1.9760879251435881E-3</v>
      </c>
      <c r="Q51" s="25">
        <f>BRPL_EOD!Q51-BRPL_ISGS_exbus!Q51</f>
        <v>-5.0486548368642303E-3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-1.5384864270231446E-3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-4.3917453655240024E-3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1.9760879251435881E-3</v>
      </c>
      <c r="Q52" s="25">
        <f>BRPL_EOD!Q52-BRPL_ISGS_exbus!Q52</f>
        <v>-5.0486548368642303E-3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-1.5384864270231446E-3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-4.3917453655240024E-3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1.9760879251435881E-3</v>
      </c>
      <c r="Q53" s="25">
        <f>BRPL_EOD!Q53-BRPL_ISGS_exbus!Q53</f>
        <v>-5.0486548368642303E-3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-1.5384864270231446E-3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-4.3917453655240024E-3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1.9760879251435881E-3</v>
      </c>
      <c r="Q54" s="25">
        <f>BRPL_EOD!Q54-BRPL_ISGS_exbus!Q54</f>
        <v>-5.0486548368642303E-3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-1.5384864270231446E-3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-4.3917453655240024E-3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1.9760879251435881E-3</v>
      </c>
      <c r="Q55" s="25">
        <f>BRPL_EOD!Q55-BRPL_ISGS_exbus!Q55</f>
        <v>-5.0486548368642303E-3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-1.5384864270231446E-3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-4.3917453655240024E-3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1.9760879251435881E-3</v>
      </c>
      <c r="Q56" s="25">
        <f>BRPL_EOD!Q56-BRPL_ISGS_exbus!Q56</f>
        <v>-5.0486548368642303E-3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-1.5384864270231446E-3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-4.3917453655240024E-3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1.9760879251435881E-3</v>
      </c>
      <c r="Q57" s="25">
        <f>BRPL_EOD!Q57-BRPL_ISGS_exbus!Q57</f>
        <v>-5.0486548368642303E-3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-1.5384864270231446E-3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-4.3917453655240024E-3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1.9760879251435881E-3</v>
      </c>
      <c r="Q58" s="25">
        <f>BRPL_EOD!Q58-BRPL_ISGS_exbus!Q58</f>
        <v>-5.0486548368642303E-3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-1.5384864270231446E-3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-4.3917453655240024E-3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1.9760879251435881E-3</v>
      </c>
      <c r="Q59" s="25">
        <f>BRPL_EOD!Q59-BRPL_ISGS_exbus!Q59</f>
        <v>-5.0486548368642303E-3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-1.5384864270231446E-3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-4.3917453655240024E-3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1.9760879251435881E-3</v>
      </c>
      <c r="Q60" s="25">
        <f>BRPL_EOD!Q60-BRPL_ISGS_exbus!Q60</f>
        <v>-5.0486548368642303E-3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-1.5384864270231446E-3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-4.3917453655240024E-3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1.9760879251435881E-3</v>
      </c>
      <c r="Q61" s="25">
        <f>BRPL_EOD!Q61-BRPL_ISGS_exbus!Q61</f>
        <v>-5.0486548368642303E-3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-1.5384864270231446E-3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-4.3917453655240024E-3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-7.4969478696118586E-3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1.9760879251435881E-3</v>
      </c>
      <c r="Q62" s="25">
        <f>BRPL_EOD!Q62-BRPL_ISGS_exbus!Q62</f>
        <v>-5.0486548368642303E-3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-1.5384864270231446E-3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-4.3917453655240024E-3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-7.4969478696118586E-3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1.9760879251435881E-3</v>
      </c>
      <c r="Q63" s="25">
        <f>BRPL_EOD!Q63-BRPL_ISGS_exbus!Q63</f>
        <v>-5.0486548368642303E-3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-1.5384864270231446E-3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-4.3917453655240024E-3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-7.4969478696118586E-3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1.9760879251435881E-3</v>
      </c>
      <c r="Q64" s="25">
        <f>BRPL_EOD!Q64-BRPL_ISGS_exbus!Q64</f>
        <v>-5.0486548368642303E-3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-1.5384864270231446E-3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-4.3917453655240024E-3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-7.4969478696118586E-3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1.9760879251435881E-3</v>
      </c>
      <c r="Q65" s="25">
        <f>BRPL_EOD!Q65-BRPL_ISGS_exbus!Q65</f>
        <v>-5.0486548368642303E-3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-1.5384864270231446E-3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-4.3917453655240024E-3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-7.4969478696118586E-3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1.9760879251435881E-3</v>
      </c>
      <c r="Q66" s="25">
        <f>BRPL_EOD!Q66-BRPL_ISGS_exbus!Q66</f>
        <v>-5.0486548368642303E-3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-1.5384864270231446E-3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-4.3917453655240024E-3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-7.4969478696118586E-3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1.9760879251435881E-3</v>
      </c>
      <c r="Q67" s="25">
        <f>BRPL_EOD!Q67-BRPL_ISGS_exbus!Q67</f>
        <v>-5.0486548368642303E-3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-1.5384864270231446E-3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-4.3917453655240024E-3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-7.4969478696118586E-3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1.9760879251435881E-3</v>
      </c>
      <c r="Q68" s="25">
        <f>BRPL_EOD!Q68-BRPL_ISGS_exbus!Q68</f>
        <v>-5.0486548368642303E-3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-1.5384864270231446E-3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-4.3917453655240024E-3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-7.4969478696118586E-3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1.9760879251435881E-3</v>
      </c>
      <c r="Q69" s="25">
        <f>BRPL_EOD!Q69-BRPL_ISGS_exbus!Q69</f>
        <v>-5.0486548368642303E-3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-1.4441561689224613E-3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-7.4969478696118586E-3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1.9760879251435881E-3</v>
      </c>
      <c r="Q70" s="25">
        <f>BRPL_EOD!Q70-BRPL_ISGS_exbus!Q70</f>
        <v>-4.392430278885584E-3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-7.4969478696118586E-3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1.9760879251435881E-3</v>
      </c>
      <c r="Q71" s="25">
        <f>BRPL_EOD!Q71-BRPL_ISGS_exbus!Q71</f>
        <v>-4.392430278885584E-3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-7.4969478696118586E-3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1.9760879251435881E-3</v>
      </c>
      <c r="Q72" s="25">
        <f>BRPL_EOD!Q72-BRPL_ISGS_exbus!Q72</f>
        <v>-4.392430278885584E-3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1.5428749964456756E-3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-4.3917453655240024E-3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-7.4969478696118586E-3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1.9760879251435881E-3</v>
      </c>
      <c r="Q73" s="25">
        <f>BRPL_EOD!Q73-BRPL_ISGS_exbus!Q73</f>
        <v>-4.392430278885584E-3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-4.3917453655240024E-3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-7.4969478696118586E-3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1.9760879251435881E-3</v>
      </c>
      <c r="Q74" s="25">
        <f>BRPL_EOD!Q74-BRPL_ISGS_exbus!Q74</f>
        <v>-4.392430278885584E-3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-4.3917453655240024E-3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-7.4969478696118586E-3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1.9760879251435881E-3</v>
      </c>
      <c r="Q75" s="25">
        <f>BRPL_EOD!Q75-BRPL_ISGS_exbus!Q75</f>
        <v>-4.392430278885584E-3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-1.1616000000032045E-3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-4.3917453655240024E-3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-7.4969478696118586E-3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1.9760879251435881E-3</v>
      </c>
      <c r="Q76" s="25">
        <f>BRPL_EOD!Q76-BRPL_ISGS_exbus!Q76</f>
        <v>-4.392430278885584E-3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-4.3917453655240024E-3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-7.4600619571185689E-3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1.9760879251435881E-3</v>
      </c>
      <c r="Q77" s="25">
        <f>BRPL_EOD!Q77-BRPL_ISGS_exbus!Q77</f>
        <v>-4.392430278885584E-3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1.5385706585036019E-3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-4.3917453655240024E-3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-7.4600619571185689E-3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1.9760879251435881E-3</v>
      </c>
      <c r="Q78" s="25">
        <f>BRPL_EOD!Q78-BRPL_ISGS_exbus!Q78</f>
        <v>-4.392430278885584E-3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1.5385706585036019E-3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-4.3917453655240024E-3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-7.4600619571185689E-3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1.9760879251435881E-3</v>
      </c>
      <c r="Q79" s="25">
        <f>BRPL_EOD!Q79-BRPL_ISGS_exbus!Q79</f>
        <v>-4.392430278885584E-3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1.5385706585036019E-3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-4.3917453655240024E-3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-7.4600619571185689E-3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1.9760879251435881E-3</v>
      </c>
      <c r="Q80" s="25">
        <f>BRPL_EOD!Q80-BRPL_ISGS_exbus!Q80</f>
        <v>-4.392430278885584E-3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1.5385706585036019E-3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-4.3917453655240024E-3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-7.4600619571185689E-3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1.9760879251435881E-3</v>
      </c>
      <c r="Q81" s="25">
        <f>BRPL_EOD!Q81-BRPL_ISGS_exbus!Q81</f>
        <v>-4.392430278885584E-3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1.5385706585036019E-3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-4.3917453655240024E-3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-7.4600619571185689E-3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1.9760879251435881E-3</v>
      </c>
      <c r="Q82" s="25">
        <f>BRPL_EOD!Q82-BRPL_ISGS_exbus!Q82</f>
        <v>-4.392430278885584E-3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1.5385706585036019E-3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-4.3917453655240024E-3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-7.4600619571185689E-3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1.9760879251435881E-3</v>
      </c>
      <c r="Q83" s="25">
        <f>BRPL_EOD!Q83-BRPL_ISGS_exbus!Q83</f>
        <v>-5.0486548368642303E-3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1.5385706585036019E-3</v>
      </c>
      <c r="V83" s="25">
        <f>BRPL_EOD!V83-BRPL_ISGS_exbus!V83</f>
        <v>0</v>
      </c>
      <c r="W83" s="25">
        <f>BRPL_EOD!W83-BRPL_ISGS_exbus!W83</f>
        <v>-4.3921293042892273E-3</v>
      </c>
      <c r="X83" s="25">
        <f>BRPL_EOD!X83-BRPL_ISGS_exbus!X83</f>
        <v>-4.3917453655240024E-3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-7.4600619571185689E-3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1.9760879251435881E-3</v>
      </c>
      <c r="Q84" s="25">
        <f>BRPL_EOD!Q84-BRPL_ISGS_exbus!Q84</f>
        <v>-4.392430278885584E-3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1.5385706585036019E-3</v>
      </c>
      <c r="V84" s="25">
        <f>BRPL_EOD!V84-BRPL_ISGS_exbus!V84</f>
        <v>0</v>
      </c>
      <c r="W84" s="25">
        <f>BRPL_EOD!W84-BRPL_ISGS_exbus!W84</f>
        <v>-4.3934426229483847E-3</v>
      </c>
      <c r="X84" s="25">
        <f>BRPL_EOD!X84-BRPL_ISGS_exbus!X84</f>
        <v>-4.3917453655240024E-3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-7.4600619571185689E-3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1.9760879251435881E-3</v>
      </c>
      <c r="Q85" s="25">
        <f>BRPL_EOD!Q85-BRPL_ISGS_exbus!Q85</f>
        <v>-4.392430278885584E-3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1.5385706585036019E-3</v>
      </c>
      <c r="V85" s="25">
        <f>BRPL_EOD!V85-BRPL_ISGS_exbus!V85</f>
        <v>0</v>
      </c>
      <c r="W85" s="25">
        <f>BRPL_EOD!W85-BRPL_ISGS_exbus!W85</f>
        <v>-4.3934426229483847E-3</v>
      </c>
      <c r="X85" s="25">
        <f>BRPL_EOD!X85-BRPL_ISGS_exbus!X85</f>
        <v>-4.3917453655240024E-3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-7.4600619571185689E-3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1.9760879251435881E-3</v>
      </c>
      <c r="Q86" s="25">
        <f>BRPL_EOD!Q86-BRPL_ISGS_exbus!Q86</f>
        <v>-4.392430278885584E-3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1.5385706585036019E-3</v>
      </c>
      <c r="V86" s="25">
        <f>BRPL_EOD!V86-BRPL_ISGS_exbus!V86</f>
        <v>0</v>
      </c>
      <c r="W86" s="25">
        <f>BRPL_EOD!W86-BRPL_ISGS_exbus!W86</f>
        <v>-4.3934426229483847E-3</v>
      </c>
      <c r="X86" s="25">
        <f>BRPL_EOD!X86-BRPL_ISGS_exbus!X86</f>
        <v>-4.3917453655240024E-3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-7.4600619571185689E-3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1.9760879251435881E-3</v>
      </c>
      <c r="Q87" s="25">
        <f>BRPL_EOD!Q87-BRPL_ISGS_exbus!Q87</f>
        <v>-4.392430278885584E-3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1.5385706585036019E-3</v>
      </c>
      <c r="V87" s="25">
        <f>BRPL_EOD!V87-BRPL_ISGS_exbus!V87</f>
        <v>0</v>
      </c>
      <c r="W87" s="25">
        <f>BRPL_EOD!W87-BRPL_ISGS_exbus!W87</f>
        <v>-4.3934426229483847E-3</v>
      </c>
      <c r="X87" s="25">
        <f>BRPL_EOD!X87-BRPL_ISGS_exbus!X87</f>
        <v>-4.3917453655240024E-3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-7.4969478696118586E-3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1.9760879251435881E-3</v>
      </c>
      <c r="Q88" s="25">
        <f>BRPL_EOD!Q88-BRPL_ISGS_exbus!Q88</f>
        <v>-4.392430278885584E-3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1.5385706585036019E-3</v>
      </c>
      <c r="V88" s="25">
        <f>BRPL_EOD!V88-BRPL_ISGS_exbus!V88</f>
        <v>0</v>
      </c>
      <c r="W88" s="25">
        <f>BRPL_EOD!W88-BRPL_ISGS_exbus!W88</f>
        <v>-4.3934426229483847E-3</v>
      </c>
      <c r="X88" s="25">
        <f>BRPL_EOD!X88-BRPL_ISGS_exbus!X88</f>
        <v>-4.3917453655240024E-3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-7.4969478696118586E-3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1.9760879251435881E-3</v>
      </c>
      <c r="Q89" s="25">
        <f>BRPL_EOD!Q89-BRPL_ISGS_exbus!Q89</f>
        <v>-4.392430278885584E-3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1.5385706585036019E-3</v>
      </c>
      <c r="V89" s="25">
        <f>BRPL_EOD!V89-BRPL_ISGS_exbus!V89</f>
        <v>0</v>
      </c>
      <c r="W89" s="25">
        <f>BRPL_EOD!W89-BRPL_ISGS_exbus!W89</f>
        <v>-4.3934426229483847E-3</v>
      </c>
      <c r="X89" s="25">
        <f>BRPL_EOD!X89-BRPL_ISGS_exbus!X89</f>
        <v>-4.3917453655240024E-3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-7.4969478696118586E-3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1.9760879251435881E-3</v>
      </c>
      <c r="Q90" s="25">
        <f>BRPL_EOD!Q90-BRPL_ISGS_exbus!Q90</f>
        <v>-4.392430278885584E-3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1.5385706585036019E-3</v>
      </c>
      <c r="V90" s="25">
        <f>BRPL_EOD!V90-BRPL_ISGS_exbus!V90</f>
        <v>0</v>
      </c>
      <c r="W90" s="25">
        <f>BRPL_EOD!W90-BRPL_ISGS_exbus!W90</f>
        <v>-4.3934426229483847E-3</v>
      </c>
      <c r="X90" s="25">
        <f>BRPL_EOD!X90-BRPL_ISGS_exbus!X90</f>
        <v>-4.3917453655240024E-3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-7.4969478696118586E-3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1.9760879251435881E-3</v>
      </c>
      <c r="Q91" s="25">
        <f>BRPL_EOD!Q91-BRPL_ISGS_exbus!Q91</f>
        <v>-4.392430278885584E-3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1.5385706585036019E-3</v>
      </c>
      <c r="V91" s="25">
        <f>BRPL_EOD!V91-BRPL_ISGS_exbus!V91</f>
        <v>0</v>
      </c>
      <c r="W91" s="25">
        <f>BRPL_EOD!W91-BRPL_ISGS_exbus!W91</f>
        <v>-4.3934426229483847E-3</v>
      </c>
      <c r="X91" s="25">
        <f>BRPL_EOD!X91-BRPL_ISGS_exbus!X91</f>
        <v>-4.3917453655240024E-3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-7.4969478696118586E-3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1.9760879251435881E-3</v>
      </c>
      <c r="Q92" s="25">
        <f>BRPL_EOD!Q92-BRPL_ISGS_exbus!Q92</f>
        <v>-4.392430278885584E-3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1.5385706585036019E-3</v>
      </c>
      <c r="V92" s="25">
        <f>BRPL_EOD!V92-BRPL_ISGS_exbus!V92</f>
        <v>0</v>
      </c>
      <c r="W92" s="25">
        <f>BRPL_EOD!W92-BRPL_ISGS_exbus!W92</f>
        <v>-4.3934426229483847E-3</v>
      </c>
      <c r="X92" s="25">
        <f>BRPL_EOD!X92-BRPL_ISGS_exbus!X92</f>
        <v>-4.3917453655240024E-3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-7.4969478696118586E-3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1.9760879251435881E-3</v>
      </c>
      <c r="Q93" s="25">
        <f>BRPL_EOD!Q93-BRPL_ISGS_exbus!Q93</f>
        <v>-4.392430278885584E-3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1.5385706585036019E-3</v>
      </c>
      <c r="V93" s="25">
        <f>BRPL_EOD!V93-BRPL_ISGS_exbus!V93</f>
        <v>0</v>
      </c>
      <c r="W93" s="25">
        <f>BRPL_EOD!W93-BRPL_ISGS_exbus!W93</f>
        <v>-4.3934426229483847E-3</v>
      </c>
      <c r="X93" s="25">
        <f>BRPL_EOD!X93-BRPL_ISGS_exbus!X93</f>
        <v>-4.3917453655240024E-3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-7.4969478696118586E-3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1.9760879251435881E-3</v>
      </c>
      <c r="Q94" s="25">
        <f>BRPL_EOD!Q94-BRPL_ISGS_exbus!Q94</f>
        <v>-4.392430278885584E-3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1.5385706585036019E-3</v>
      </c>
      <c r="V94" s="25">
        <f>BRPL_EOD!V94-BRPL_ISGS_exbus!V94</f>
        <v>0</v>
      </c>
      <c r="W94" s="25">
        <f>BRPL_EOD!W94-BRPL_ISGS_exbus!W94</f>
        <v>-4.3934426229483847E-3</v>
      </c>
      <c r="X94" s="25">
        <f>BRPL_EOD!X94-BRPL_ISGS_exbus!X94</f>
        <v>-4.3917453655240024E-3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-7.4969478696118586E-3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1.9760879251435881E-3</v>
      </c>
      <c r="Q95" s="25">
        <f>BRPL_EOD!Q95-BRPL_ISGS_exbus!Q95</f>
        <v>-4.392430278885584E-3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1.5385706585036019E-3</v>
      </c>
      <c r="V95" s="25">
        <f>BRPL_EOD!V95-BRPL_ISGS_exbus!V95</f>
        <v>0</v>
      </c>
      <c r="W95" s="25">
        <f>BRPL_EOD!W95-BRPL_ISGS_exbus!W95</f>
        <v>-4.3934426229483847E-3</v>
      </c>
      <c r="X95" s="25">
        <f>BRPL_EOD!X95-BRPL_ISGS_exbus!X95</f>
        <v>-4.3917453655240024E-3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-7.4969478696118586E-3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1.9760879251435881E-3</v>
      </c>
      <c r="Q96" s="25">
        <f>BRPL_EOD!Q96-BRPL_ISGS_exbus!Q96</f>
        <v>-4.392430278885584E-3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1.5385706585036019E-3</v>
      </c>
      <c r="V96" s="25">
        <f>BRPL_EOD!V96-BRPL_ISGS_exbus!V96</f>
        <v>0</v>
      </c>
      <c r="W96" s="25">
        <f>BRPL_EOD!W96-BRPL_ISGS_exbus!W96</f>
        <v>-4.3934426229483847E-3</v>
      </c>
      <c r="X96" s="25">
        <f>BRPL_EOD!X96-BRPL_ISGS_exbus!X96</f>
        <v>-4.3917453655240024E-3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-7.4969478696118586E-3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1.9760879251435881E-3</v>
      </c>
      <c r="Q97" s="25">
        <f>BRPL_EOD!Q97-BRPL_ISGS_exbus!Q97</f>
        <v>-4.392430278885584E-3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1.5385706585036019E-3</v>
      </c>
      <c r="V97" s="25">
        <f>BRPL_EOD!V97-BRPL_ISGS_exbus!V97</f>
        <v>0</v>
      </c>
      <c r="W97" s="25">
        <f>BRPL_EOD!W97-BRPL_ISGS_exbus!W97</f>
        <v>-4.3934426229483847E-3</v>
      </c>
      <c r="X97" s="25">
        <f>BRPL_EOD!X97-BRPL_ISGS_exbus!X97</f>
        <v>-4.3917453655240024E-3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-7.4969478696118586E-3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1.9760879251435881E-3</v>
      </c>
      <c r="Q98" s="25">
        <f>BRPL_EOD!Q98-BRPL_ISGS_exbus!Q98</f>
        <v>-4.392430278885584E-3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1.5385706585036019E-3</v>
      </c>
      <c r="V98" s="25">
        <f>BRPL_EOD!V98-BRPL_ISGS_exbus!V98</f>
        <v>0</v>
      </c>
      <c r="W98" s="25">
        <f>BRPL_EOD!W98-BRPL_ISGS_exbus!W98</f>
        <v>-4.3934426229483847E-3</v>
      </c>
      <c r="X98" s="25">
        <f>BRPL_EOD!X98-BRPL_ISGS_exbus!X98</f>
        <v>-4.3917453655240024E-3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-1.2922091448874795E-4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-1.2864331822015629E-10</v>
      </c>
      <c r="O99" s="25">
        <f>BRPL_EOD!O99-BRPL_ISGS_exbus!O99</f>
        <v>0</v>
      </c>
      <c r="P99" s="25">
        <f>BRPL_EOD!P99-BRPL_ISGS_exbus!P99</f>
        <v>4.7426110203363514E-5</v>
      </c>
      <c r="Q99" s="25">
        <f>BRPL_EOD!Q99-BRPL_ISGS_exbus!Q99</f>
        <v>-9.4133732459894537E-5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-1.7483731651335432E-6</v>
      </c>
      <c r="V99" s="25">
        <f>BRPL_EOD!V99-BRPL_ISGS_exbus!V99</f>
        <v>-5.8460517584624228E-6</v>
      </c>
      <c r="W99" s="25">
        <f>BRPL_EOD!W99-BRPL_ISGS_exbus!W99</f>
        <v>-1.6508968165795945E-5</v>
      </c>
      <c r="X99" s="25">
        <f>BRPL_EOD!X99-BRPL_ISGS_exbus!X99</f>
        <v>-1.0210807975008507E-4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113.64</v>
      </c>
      <c r="C3" s="194">
        <f>PPCL_NG!P3+PPCL_Spot!P3+GT_NG!P3+GT_Spot!P3+Bawana_NG!P3+Bawana_RLNG!P3+Bawana_Spot!P3</f>
        <v>114.23399320994403</v>
      </c>
      <c r="D3" s="195">
        <f t="shared" ref="D3:D66" si="0">B3-C3</f>
        <v>-0.59399320994403126</v>
      </c>
      <c r="E3" s="194">
        <f>PPCL_NG!J3+PPCL_Spot!J3+GT_NG!J3+GT_Spot!J3+Bawana_NG!J3+Bawana_RLNG!J3+Bawana_Spot!J3</f>
        <v>115.6</v>
      </c>
      <c r="F3" s="194">
        <f>PPCL_NG!Q3+PPCL_Spot!Q3+GT_NG!Q3+GT_Spot!Q3+Bawana_NG!Q3+Bawana_RLNG!Q3+Bawana_Spot!Q3</f>
        <v>115.93797844412408</v>
      </c>
      <c r="G3" s="195">
        <f t="shared" ref="G3:G66" si="1">E3-F3</f>
        <v>-0.33797844412409006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5.8399171778053542</v>
      </c>
      <c r="J3" s="195">
        <f t="shared" ref="J3:J66" si="2">H3-I3</f>
        <v>8.2822194645615355E-5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21.168001692050883</v>
      </c>
      <c r="M3" s="195">
        <f t="shared" ref="M3:M66" si="3">K3-L3</f>
        <v>-8.8001692050884373E-2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61.46610947607568</v>
      </c>
      <c r="P3" s="195">
        <f t="shared" ref="P3:P66" si="4">N3-O3</f>
        <v>-0.46610947607567965</v>
      </c>
      <c r="Q3" s="195">
        <f>D3+G3+J3+M3+P3</f>
        <v>-1.4860000000000397</v>
      </c>
    </row>
    <row r="4" spans="1:17">
      <c r="A4" s="34" t="s">
        <v>46</v>
      </c>
      <c r="B4" s="194">
        <f>PPCL_NG!I4+PPCL_Spot!I4+GT_NG!I4+GT_Spot!I4+Bawana_NG!I4+Bawana_RLNG!I4+Bawana_Spot!I4</f>
        <v>113.64</v>
      </c>
      <c r="C4" s="194">
        <f>PPCL_NG!P4+PPCL_Spot!P4+GT_NG!P4+GT_Spot!P4+Bawana_NG!P4+Bawana_RLNG!P4+Bawana_Spot!P4</f>
        <v>113.83439195673982</v>
      </c>
      <c r="D4" s="195">
        <f t="shared" si="0"/>
        <v>-0.19439195673982113</v>
      </c>
      <c r="E4" s="194">
        <f>PPCL_NG!J4+PPCL_Spot!J4+GT_NG!J4+GT_Spot!J4+Bawana_NG!J4+Bawana_RLNG!J4+Bawana_Spot!J4</f>
        <v>115.6</v>
      </c>
      <c r="F4" s="194">
        <f>PPCL_NG!Q4+PPCL_Spot!Q4+GT_NG!Q4+GT_Spot!Q4+Bawana_NG!Q4+Bawana_RLNG!Q4+Bawana_Spot!Q4</f>
        <v>115.71012313224713</v>
      </c>
      <c r="G4" s="195">
        <f t="shared" si="1"/>
        <v>-0.11012313224713921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5.8399171778053542</v>
      </c>
      <c r="J4" s="195">
        <f t="shared" si="2"/>
        <v>8.2822194645615355E-5</v>
      </c>
      <c r="K4" s="194">
        <f>PPCL_NG!L4+PPCL_Spot!L4+GT_NG!L4+GT_Spot!L4+Bawana_NG!L4+Bawana_RLNG!L4+Bawana_Spot!L4</f>
        <v>21.08</v>
      </c>
      <c r="L4" s="194">
        <f>PPCL_NG!S4+PPCL_Spot!S4+GT_NG!S4+GT_Spot!S4+Bawana_NG!S4+Bawana_RLNG!S4+Bawana_Spot!S4</f>
        <v>21.108759310962874</v>
      </c>
      <c r="M4" s="195">
        <f t="shared" si="3"/>
        <v>-2.8759310962875873E-2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61.15280842224486</v>
      </c>
      <c r="P4" s="195">
        <f t="shared" si="4"/>
        <v>-0.1528084222448598</v>
      </c>
      <c r="Q4" s="195">
        <f t="shared" ref="Q4:Q67" si="5">D4+G4+J4+M4+P4</f>
        <v>-0.48600000000005039</v>
      </c>
    </row>
    <row r="5" spans="1:17">
      <c r="A5" s="34" t="s">
        <v>47</v>
      </c>
      <c r="B5" s="194">
        <f>PPCL_NG!I5+PPCL_Spot!I5+GT_NG!I5+GT_Spot!I5+Bawana_NG!I5+Bawana_RLNG!I5+Bawana_Spot!I5</f>
        <v>113.64</v>
      </c>
      <c r="C5" s="194">
        <f>PPCL_NG!P5+PPCL_Spot!P5+GT_NG!P5+GT_Spot!P5+Bawana_NG!P5+Bawana_RLNG!P5+Bawana_Spot!P5</f>
        <v>113.83439195673982</v>
      </c>
      <c r="D5" s="195">
        <f t="shared" si="0"/>
        <v>-0.19439195673982113</v>
      </c>
      <c r="E5" s="194">
        <f>PPCL_NG!J5+PPCL_Spot!J5+GT_NG!J5+GT_Spot!J5+Bawana_NG!J5+Bawana_RLNG!J5+Bawana_Spot!J5</f>
        <v>115.6</v>
      </c>
      <c r="F5" s="194">
        <f>PPCL_NG!Q5+PPCL_Spot!Q5+GT_NG!Q5+GT_Spot!Q5+Bawana_NG!Q5+Bawana_RLNG!Q5+Bawana_Spot!Q5</f>
        <v>115.71012313224713</v>
      </c>
      <c r="G5" s="195">
        <f t="shared" si="1"/>
        <v>-0.11012313224713921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5.8399171778053542</v>
      </c>
      <c r="J5" s="195">
        <f t="shared" si="2"/>
        <v>8.2822194645615355E-5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21.108759310962874</v>
      </c>
      <c r="M5" s="195">
        <f t="shared" si="3"/>
        <v>-2.8759310962875873E-2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61.15280842224486</v>
      </c>
      <c r="P5" s="195">
        <f t="shared" si="4"/>
        <v>-0.1528084222448598</v>
      </c>
      <c r="Q5" s="195">
        <f t="shared" si="5"/>
        <v>-0.48600000000005039</v>
      </c>
    </row>
    <row r="6" spans="1:17">
      <c r="A6" s="34" t="s">
        <v>48</v>
      </c>
      <c r="B6" s="194">
        <f>PPCL_NG!I6+PPCL_Spot!I6+GT_NG!I6+GT_Spot!I6+Bawana_NG!I6+Bawana_RLNG!I6+Bawana_Spot!I6</f>
        <v>113.64</v>
      </c>
      <c r="C6" s="194">
        <f>PPCL_NG!P6+PPCL_Spot!P6+GT_NG!P6+GT_Spot!P6+Bawana_NG!P6+Bawana_RLNG!P6+Bawana_Spot!P6</f>
        <v>113.83439195673982</v>
      </c>
      <c r="D6" s="195">
        <f t="shared" si="0"/>
        <v>-0.19439195673982113</v>
      </c>
      <c r="E6" s="194">
        <f>PPCL_NG!J6+PPCL_Spot!J6+GT_NG!J6+GT_Spot!J6+Bawana_NG!J6+Bawana_RLNG!J6+Bawana_Spot!J6</f>
        <v>115.6</v>
      </c>
      <c r="F6" s="194">
        <f>PPCL_NG!Q6+PPCL_Spot!Q6+GT_NG!Q6+GT_Spot!Q6+Bawana_NG!Q6+Bawana_RLNG!Q6+Bawana_Spot!Q6</f>
        <v>115.71012313224713</v>
      </c>
      <c r="G6" s="195">
        <f t="shared" si="1"/>
        <v>-0.11012313224713921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5.8399171778053542</v>
      </c>
      <c r="J6" s="195">
        <f t="shared" si="2"/>
        <v>8.2822194645615355E-5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21.108759310962874</v>
      </c>
      <c r="M6" s="195">
        <f t="shared" si="3"/>
        <v>-2.8759310962875873E-2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61.15280842224486</v>
      </c>
      <c r="P6" s="195">
        <f t="shared" si="4"/>
        <v>-0.1528084222448598</v>
      </c>
      <c r="Q6" s="195">
        <f t="shared" si="5"/>
        <v>-0.48600000000005039</v>
      </c>
    </row>
    <row r="7" spans="1:17">
      <c r="A7" s="34" t="s">
        <v>49</v>
      </c>
      <c r="B7" s="194">
        <f>PPCL_NG!I7+PPCL_Spot!I7+GT_NG!I7+GT_Spot!I7+Bawana_NG!I7+Bawana_RLNG!I7+Bawana_Spot!I7</f>
        <v>113.64</v>
      </c>
      <c r="C7" s="194">
        <f>PPCL_NG!P7+PPCL_Spot!P7+GT_NG!P7+GT_Spot!P7+Bawana_NG!P7+Bawana_RLNG!P7+Bawana_Spot!P7</f>
        <v>113.83439195673982</v>
      </c>
      <c r="D7" s="195">
        <f t="shared" si="0"/>
        <v>-0.19439195673982113</v>
      </c>
      <c r="E7" s="194">
        <f>PPCL_NG!J7+PPCL_Spot!J7+GT_NG!J7+GT_Spot!J7+Bawana_NG!J7+Bawana_RLNG!J7+Bawana_Spot!J7</f>
        <v>115.6</v>
      </c>
      <c r="F7" s="194">
        <f>PPCL_NG!Q7+PPCL_Spot!Q7+GT_NG!Q7+GT_Spot!Q7+Bawana_NG!Q7+Bawana_RLNG!Q7+Bawana_Spot!Q7</f>
        <v>115.71012313224713</v>
      </c>
      <c r="G7" s="195">
        <f t="shared" si="1"/>
        <v>-0.11012313224713921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5.8399171778053542</v>
      </c>
      <c r="J7" s="195">
        <f t="shared" si="2"/>
        <v>8.2822194645615355E-5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21.108759310962874</v>
      </c>
      <c r="M7" s="195">
        <f t="shared" si="3"/>
        <v>-2.8759310962875873E-2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61.15280842224486</v>
      </c>
      <c r="P7" s="195">
        <f t="shared" si="4"/>
        <v>-0.1528084222448598</v>
      </c>
      <c r="Q7" s="195">
        <f t="shared" si="5"/>
        <v>-0.48600000000005039</v>
      </c>
    </row>
    <row r="8" spans="1:17">
      <c r="A8" s="34" t="s">
        <v>50</v>
      </c>
      <c r="B8" s="194">
        <f>PPCL_NG!I8+PPCL_Spot!I8+GT_NG!I8+GT_Spot!I8+Bawana_NG!I8+Bawana_RLNG!I8+Bawana_Spot!I8</f>
        <v>113.64</v>
      </c>
      <c r="C8" s="194">
        <f>PPCL_NG!P8+PPCL_Spot!P8+GT_NG!P8+GT_Spot!P8+Bawana_NG!P8+Bawana_RLNG!P8+Bawana_Spot!P8</f>
        <v>113.83439195673982</v>
      </c>
      <c r="D8" s="195">
        <f t="shared" si="0"/>
        <v>-0.19439195673982113</v>
      </c>
      <c r="E8" s="194">
        <f>PPCL_NG!J8+PPCL_Spot!J8+GT_NG!J8+GT_Spot!J8+Bawana_NG!J8+Bawana_RLNG!J8+Bawana_Spot!J8</f>
        <v>115.6</v>
      </c>
      <c r="F8" s="194">
        <f>PPCL_NG!Q8+PPCL_Spot!Q8+GT_NG!Q8+GT_Spot!Q8+Bawana_NG!Q8+Bawana_RLNG!Q8+Bawana_Spot!Q8</f>
        <v>115.71012313224713</v>
      </c>
      <c r="G8" s="195">
        <f t="shared" si="1"/>
        <v>-0.11012313224713921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5.8399171778053542</v>
      </c>
      <c r="J8" s="195">
        <f t="shared" si="2"/>
        <v>8.2822194645615355E-5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21.108759310962874</v>
      </c>
      <c r="M8" s="195">
        <f t="shared" si="3"/>
        <v>-2.8759310962875873E-2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61.15280842224486</v>
      </c>
      <c r="P8" s="195">
        <f t="shared" si="4"/>
        <v>-0.1528084222448598</v>
      </c>
      <c r="Q8" s="195">
        <f t="shared" si="5"/>
        <v>-0.48600000000005039</v>
      </c>
    </row>
    <row r="9" spans="1:17">
      <c r="A9" s="34" t="s">
        <v>51</v>
      </c>
      <c r="B9" s="194">
        <f>PPCL_NG!I9+PPCL_Spot!I9+GT_NG!I9+GT_Spot!I9+Bawana_NG!I9+Bawana_RLNG!I9+Bawana_Spot!I9</f>
        <v>113.64</v>
      </c>
      <c r="C9" s="194">
        <f>PPCL_NG!P9+PPCL_Spot!P9+GT_NG!P9+GT_Spot!P9+Bawana_NG!P9+Bawana_RLNG!P9+Bawana_Spot!P9</f>
        <v>113.83439195673982</v>
      </c>
      <c r="D9" s="195">
        <f t="shared" si="0"/>
        <v>-0.19439195673982113</v>
      </c>
      <c r="E9" s="194">
        <f>PPCL_NG!J9+PPCL_Spot!J9+GT_NG!J9+GT_Spot!J9+Bawana_NG!J9+Bawana_RLNG!J9+Bawana_Spot!J9</f>
        <v>115.6</v>
      </c>
      <c r="F9" s="194">
        <f>PPCL_NG!Q9+PPCL_Spot!Q9+GT_NG!Q9+GT_Spot!Q9+Bawana_NG!Q9+Bawana_RLNG!Q9+Bawana_Spot!Q9</f>
        <v>115.71012313224713</v>
      </c>
      <c r="G9" s="195">
        <f t="shared" si="1"/>
        <v>-0.11012313224713921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5.8399171778053542</v>
      </c>
      <c r="J9" s="195">
        <f t="shared" si="2"/>
        <v>8.2822194645615355E-5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21.108759310962874</v>
      </c>
      <c r="M9" s="195">
        <f t="shared" si="3"/>
        <v>-2.8759310962875873E-2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61.15280842224486</v>
      </c>
      <c r="P9" s="195">
        <f t="shared" si="4"/>
        <v>-0.1528084222448598</v>
      </c>
      <c r="Q9" s="195">
        <f t="shared" si="5"/>
        <v>-0.48600000000005039</v>
      </c>
    </row>
    <row r="10" spans="1:17">
      <c r="A10" s="34" t="s">
        <v>52</v>
      </c>
      <c r="B10" s="194">
        <f>PPCL_NG!I10+PPCL_Spot!I10+GT_NG!I10+GT_Spot!I10+Bawana_NG!I10+Bawana_RLNG!I10+Bawana_Spot!I10</f>
        <v>113.64</v>
      </c>
      <c r="C10" s="194">
        <f>PPCL_NG!P10+PPCL_Spot!P10+GT_NG!P10+GT_Spot!P10+Bawana_NG!P10+Bawana_RLNG!P10+Bawana_Spot!P10</f>
        <v>113.83439195673982</v>
      </c>
      <c r="D10" s="195">
        <f t="shared" si="0"/>
        <v>-0.19439195673982113</v>
      </c>
      <c r="E10" s="194">
        <f>PPCL_NG!J10+PPCL_Spot!J10+GT_NG!J10+GT_Spot!J10+Bawana_NG!J10+Bawana_RLNG!J10+Bawana_Spot!J10</f>
        <v>115.6</v>
      </c>
      <c r="F10" s="194">
        <f>PPCL_NG!Q10+PPCL_Spot!Q10+GT_NG!Q10+GT_Spot!Q10+Bawana_NG!Q10+Bawana_RLNG!Q10+Bawana_Spot!Q10</f>
        <v>115.71012313224713</v>
      </c>
      <c r="G10" s="195">
        <f t="shared" si="1"/>
        <v>-0.11012313224713921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5.8399171778053542</v>
      </c>
      <c r="J10" s="195">
        <f t="shared" si="2"/>
        <v>8.2822194645615355E-5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21.108759310962874</v>
      </c>
      <c r="M10" s="195">
        <f t="shared" si="3"/>
        <v>-2.8759310962875873E-2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61.15280842224486</v>
      </c>
      <c r="P10" s="195">
        <f t="shared" si="4"/>
        <v>-0.1528084222448598</v>
      </c>
      <c r="Q10" s="195">
        <f t="shared" si="5"/>
        <v>-0.48600000000005039</v>
      </c>
    </row>
    <row r="11" spans="1:17">
      <c r="A11" s="34" t="s">
        <v>53</v>
      </c>
      <c r="B11" s="194">
        <f>PPCL_NG!I11+PPCL_Spot!I11+GT_NG!I11+GT_Spot!I11+Bawana_NG!I11+Bawana_RLNG!I11+Bawana_Spot!I11</f>
        <v>114.49</v>
      </c>
      <c r="C11" s="194">
        <f>PPCL_NG!P11+PPCL_Spot!P11+GT_NG!P11+GT_Spot!P11+Bawana_NG!P11+Bawana_RLNG!P11+Bawana_Spot!P11</f>
        <v>114.69050370932719</v>
      </c>
      <c r="D11" s="195">
        <f t="shared" si="0"/>
        <v>-0.20050370932719375</v>
      </c>
      <c r="E11" s="194">
        <f>PPCL_NG!J11+PPCL_Spot!J11+GT_NG!J11+GT_Spot!J11+Bawana_NG!J11+Bawana_RLNG!J11+Bawana_Spot!J11</f>
        <v>115.75</v>
      </c>
      <c r="F11" s="194">
        <f>PPCL_NG!Q11+PPCL_Spot!Q11+GT_NG!Q11+GT_Spot!Q11+Bawana_NG!Q11+Bawana_RLNG!Q11+Bawana_Spot!Q11</f>
        <v>115.85906666304692</v>
      </c>
      <c r="G11" s="195">
        <f t="shared" si="1"/>
        <v>-0.10906666304691726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5.8399171778053542</v>
      </c>
      <c r="J11" s="195">
        <f t="shared" si="2"/>
        <v>8.2822194645615355E-5</v>
      </c>
      <c r="K11" s="194">
        <f>PPCL_NG!L11+PPCL_Spot!L11+GT_NG!L11+GT_Spot!L11+Bawana_NG!L11+Bawana_RLNG!L11+Bawana_Spot!L11</f>
        <v>21.08</v>
      </c>
      <c r="L11" s="194">
        <f>PPCL_NG!S11+PPCL_Spot!S11+GT_NG!S11+GT_Spot!S11+Bawana_NG!S11+Bawana_RLNG!S11+Bawana_Spot!S11</f>
        <v>21.10795541268724</v>
      </c>
      <c r="M11" s="195">
        <f t="shared" si="3"/>
        <v>-2.7955412687241221E-2</v>
      </c>
      <c r="N11" s="194">
        <f>PPCL_NG!M11+PPCL_Spot!M11+GT_NG!M11+GT_Spot!M11+Bawana_NG!M11+Bawana_RLNG!M11+Bawana_Spot!M11</f>
        <v>61</v>
      </c>
      <c r="O11" s="194">
        <f>PPCL_NG!T11+PPCL_Spot!T11+GT_NG!T11+GT_Spot!T11+Bawana_NG!T11+Bawana_RLNG!T11+Bawana_Spot!T11</f>
        <v>61.148557037133337</v>
      </c>
      <c r="P11" s="195">
        <f t="shared" si="4"/>
        <v>-0.14855703713333668</v>
      </c>
      <c r="Q11" s="195">
        <f t="shared" si="5"/>
        <v>-0.48600000000004329</v>
      </c>
    </row>
    <row r="12" spans="1:17">
      <c r="A12" s="34" t="s">
        <v>54</v>
      </c>
      <c r="B12" s="194">
        <f>PPCL_NG!I12+PPCL_Spot!I12+GT_NG!I12+GT_Spot!I12+Bawana_NG!I12+Bawana_RLNG!I12+Bawana_Spot!I12</f>
        <v>114.49</v>
      </c>
      <c r="C12" s="194">
        <f>PPCL_NG!P12+PPCL_Spot!P12+GT_NG!P12+GT_Spot!P12+Bawana_NG!P12+Bawana_RLNG!P12+Bawana_Spot!P12</f>
        <v>114.69050370932719</v>
      </c>
      <c r="D12" s="195">
        <f t="shared" si="0"/>
        <v>-0.20050370932719375</v>
      </c>
      <c r="E12" s="194">
        <f>PPCL_NG!J12+PPCL_Spot!J12+GT_NG!J12+GT_Spot!J12+Bawana_NG!J12+Bawana_RLNG!J12+Bawana_Spot!J12</f>
        <v>115.75</v>
      </c>
      <c r="F12" s="194">
        <f>PPCL_NG!Q12+PPCL_Spot!Q12+GT_NG!Q12+GT_Spot!Q12+Bawana_NG!Q12+Bawana_RLNG!Q12+Bawana_Spot!Q12</f>
        <v>115.85906666304692</v>
      </c>
      <c r="G12" s="195">
        <f t="shared" si="1"/>
        <v>-0.10906666304691726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5.8399171778053542</v>
      </c>
      <c r="J12" s="195">
        <f t="shared" si="2"/>
        <v>8.2822194645615355E-5</v>
      </c>
      <c r="K12" s="194">
        <f>PPCL_NG!L12+PPCL_Spot!L12+GT_NG!L12+GT_Spot!L12+Bawana_NG!L12+Bawana_RLNG!L12+Bawana_Spot!L12</f>
        <v>21.08</v>
      </c>
      <c r="L12" s="194">
        <f>PPCL_NG!S12+PPCL_Spot!S12+GT_NG!S12+GT_Spot!S12+Bawana_NG!S12+Bawana_RLNG!S12+Bawana_Spot!S12</f>
        <v>21.10795541268724</v>
      </c>
      <c r="M12" s="195">
        <f t="shared" si="3"/>
        <v>-2.7955412687241221E-2</v>
      </c>
      <c r="N12" s="194">
        <f>PPCL_NG!M12+PPCL_Spot!M12+GT_NG!M12+GT_Spot!M12+Bawana_NG!M12+Bawana_RLNG!M12+Bawana_Spot!M12</f>
        <v>61</v>
      </c>
      <c r="O12" s="194">
        <f>PPCL_NG!T12+PPCL_Spot!T12+GT_NG!T12+GT_Spot!T12+Bawana_NG!T12+Bawana_RLNG!T12+Bawana_Spot!T12</f>
        <v>61.148557037133337</v>
      </c>
      <c r="P12" s="195">
        <f t="shared" si="4"/>
        <v>-0.14855703713333668</v>
      </c>
      <c r="Q12" s="195">
        <f t="shared" si="5"/>
        <v>-0.48600000000004329</v>
      </c>
    </row>
    <row r="13" spans="1:17">
      <c r="A13" s="34" t="s">
        <v>55</v>
      </c>
      <c r="B13" s="194">
        <f>PPCL_NG!I13+PPCL_Spot!I13+GT_NG!I13+GT_Spot!I13+Bawana_NG!I13+Bawana_RLNG!I13+Bawana_Spot!I13</f>
        <v>114.49</v>
      </c>
      <c r="C13" s="194">
        <f>PPCL_NG!P13+PPCL_Spot!P13+GT_NG!P13+GT_Spot!P13+Bawana_NG!P13+Bawana_RLNG!P13+Bawana_Spot!P13</f>
        <v>114.68821408083696</v>
      </c>
      <c r="D13" s="195">
        <f t="shared" si="0"/>
        <v>-0.19821408083696213</v>
      </c>
      <c r="E13" s="194">
        <f>PPCL_NG!J13+PPCL_Spot!J13+GT_NG!J13+GT_Spot!J13+Bawana_NG!J13+Bawana_RLNG!J13+Bawana_Spot!J13</f>
        <v>115.75</v>
      </c>
      <c r="F13" s="194">
        <f>PPCL_NG!Q13+PPCL_Spot!Q13+GT_NG!Q13+GT_Spot!Q13+Bawana_NG!Q13+Bawana_RLNG!Q13+Bawana_Spot!Q13</f>
        <v>115.85659337697575</v>
      </c>
      <c r="G13" s="195">
        <f t="shared" si="1"/>
        <v>-0.10659337697575211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5.8397829399739827</v>
      </c>
      <c r="J13" s="195">
        <f t="shared" si="2"/>
        <v>2.1706002601717955E-4</v>
      </c>
      <c r="K13" s="194">
        <f>PPCL_NG!L13+PPCL_Spot!L13+GT_NG!L13+GT_Spot!L13+Bawana_NG!L13+Bawana_RLNG!L13+Bawana_Spot!L13</f>
        <v>8.08</v>
      </c>
      <c r="L13" s="194">
        <f>PPCL_NG!S13+PPCL_Spot!S13+GT_NG!S13+GT_Spot!S13+Bawana_NG!S13+Bawana_RLNG!S13+Bawana_Spot!S13</f>
        <v>8.108001861581446</v>
      </c>
      <c r="M13" s="195">
        <f t="shared" si="3"/>
        <v>-2.8001861581445908E-2</v>
      </c>
      <c r="N13" s="194">
        <f>PPCL_NG!M13+PPCL_Spot!M13+GT_NG!M13+GT_Spot!M13+Bawana_NG!M13+Bawana_RLNG!M13+Bawana_Spot!M13</f>
        <v>61</v>
      </c>
      <c r="O13" s="194">
        <f>PPCL_NG!T13+PPCL_Spot!T13+GT_NG!T13+GT_Spot!T13+Bawana_NG!T13+Bawana_RLNG!T13+Bawana_Spot!T13</f>
        <v>61.14740774063187</v>
      </c>
      <c r="P13" s="195">
        <f t="shared" si="4"/>
        <v>-0.1474077406318699</v>
      </c>
      <c r="Q13" s="195">
        <f t="shared" si="5"/>
        <v>-0.48000000000001286</v>
      </c>
    </row>
    <row r="14" spans="1:17">
      <c r="A14" s="34" t="s">
        <v>56</v>
      </c>
      <c r="B14" s="194">
        <f>PPCL_NG!I14+PPCL_Spot!I14+GT_NG!I14+GT_Spot!I14+Bawana_NG!I14+Bawana_RLNG!I14+Bawana_Spot!I14</f>
        <v>114.49</v>
      </c>
      <c r="C14" s="194">
        <f>PPCL_NG!P14+PPCL_Spot!P14+GT_NG!P14+GT_Spot!P14+Bawana_NG!P14+Bawana_RLNG!P14+Bawana_Spot!P14</f>
        <v>114.68821408083696</v>
      </c>
      <c r="D14" s="195">
        <f t="shared" si="0"/>
        <v>-0.19821408083696213</v>
      </c>
      <c r="E14" s="194">
        <f>PPCL_NG!J14+PPCL_Spot!J14+GT_NG!J14+GT_Spot!J14+Bawana_NG!J14+Bawana_RLNG!J14+Bawana_Spot!J14</f>
        <v>115.75</v>
      </c>
      <c r="F14" s="194">
        <f>PPCL_NG!Q14+PPCL_Spot!Q14+GT_NG!Q14+GT_Spot!Q14+Bawana_NG!Q14+Bawana_RLNG!Q14+Bawana_Spot!Q14</f>
        <v>115.85659337697575</v>
      </c>
      <c r="G14" s="195">
        <f t="shared" si="1"/>
        <v>-0.10659337697575211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5.8397829399739827</v>
      </c>
      <c r="J14" s="195">
        <f t="shared" si="2"/>
        <v>2.1706002601717955E-4</v>
      </c>
      <c r="K14" s="194">
        <f>PPCL_NG!L14+PPCL_Spot!L14+GT_NG!L14+GT_Spot!L14+Bawana_NG!L14+Bawana_RLNG!L14+Bawana_Spot!L14</f>
        <v>8.08</v>
      </c>
      <c r="L14" s="194">
        <f>PPCL_NG!S14+PPCL_Spot!S14+GT_NG!S14+GT_Spot!S14+Bawana_NG!S14+Bawana_RLNG!S14+Bawana_Spot!S14</f>
        <v>8.108001861581446</v>
      </c>
      <c r="M14" s="195">
        <f t="shared" si="3"/>
        <v>-2.8001861581445908E-2</v>
      </c>
      <c r="N14" s="194">
        <f>PPCL_NG!M14+PPCL_Spot!M14+GT_NG!M14+GT_Spot!M14+Bawana_NG!M14+Bawana_RLNG!M14+Bawana_Spot!M14</f>
        <v>61</v>
      </c>
      <c r="O14" s="194">
        <f>PPCL_NG!T14+PPCL_Spot!T14+GT_NG!T14+GT_Spot!T14+Bawana_NG!T14+Bawana_RLNG!T14+Bawana_Spot!T14</f>
        <v>61.14740774063187</v>
      </c>
      <c r="P14" s="195">
        <f t="shared" si="4"/>
        <v>-0.1474077406318699</v>
      </c>
      <c r="Q14" s="195">
        <f t="shared" si="5"/>
        <v>-0.48000000000001286</v>
      </c>
    </row>
    <row r="15" spans="1:17">
      <c r="A15" s="34" t="s">
        <v>57</v>
      </c>
      <c r="B15" s="194">
        <f>PPCL_NG!I15+PPCL_Spot!I15+GT_NG!I15+GT_Spot!I15+Bawana_NG!I15+Bawana_RLNG!I15+Bawana_Spot!I15</f>
        <v>114.49</v>
      </c>
      <c r="C15" s="194">
        <f>PPCL_NG!P15+PPCL_Spot!P15+GT_NG!P15+GT_Spot!P15+Bawana_NG!P15+Bawana_RLNG!P15+Bawana_Spot!P15</f>
        <v>114.68821408083696</v>
      </c>
      <c r="D15" s="195">
        <f t="shared" si="0"/>
        <v>-0.19821408083696213</v>
      </c>
      <c r="E15" s="194">
        <f>PPCL_NG!J15+PPCL_Spot!J15+GT_NG!J15+GT_Spot!J15+Bawana_NG!J15+Bawana_RLNG!J15+Bawana_Spot!J15</f>
        <v>115.75</v>
      </c>
      <c r="F15" s="194">
        <f>PPCL_NG!Q15+PPCL_Spot!Q15+GT_NG!Q15+GT_Spot!Q15+Bawana_NG!Q15+Bawana_RLNG!Q15+Bawana_Spot!Q15</f>
        <v>115.85659337697575</v>
      </c>
      <c r="G15" s="195">
        <f t="shared" si="1"/>
        <v>-0.10659337697575211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5.8397829399739827</v>
      </c>
      <c r="J15" s="195">
        <f t="shared" si="2"/>
        <v>2.1706002601717955E-4</v>
      </c>
      <c r="K15" s="194">
        <f>PPCL_NG!L15+PPCL_Spot!L15+GT_NG!L15+GT_Spot!L15+Bawana_NG!L15+Bawana_RLNG!L15+Bawana_Spot!L15</f>
        <v>8.08</v>
      </c>
      <c r="L15" s="194">
        <f>PPCL_NG!S15+PPCL_Spot!S15+GT_NG!S15+GT_Spot!S15+Bawana_NG!S15+Bawana_RLNG!S15+Bawana_Spot!S15</f>
        <v>8.108001861581446</v>
      </c>
      <c r="M15" s="195">
        <f t="shared" si="3"/>
        <v>-2.8001861581445908E-2</v>
      </c>
      <c r="N15" s="194">
        <f>PPCL_NG!M15+PPCL_Spot!M15+GT_NG!M15+GT_Spot!M15+Bawana_NG!M15+Bawana_RLNG!M15+Bawana_Spot!M15</f>
        <v>61</v>
      </c>
      <c r="O15" s="194">
        <f>PPCL_NG!T15+PPCL_Spot!T15+GT_NG!T15+GT_Spot!T15+Bawana_NG!T15+Bawana_RLNG!T15+Bawana_Spot!T15</f>
        <v>61.14740774063187</v>
      </c>
      <c r="P15" s="195">
        <f t="shared" si="4"/>
        <v>-0.1474077406318699</v>
      </c>
      <c r="Q15" s="195">
        <f t="shared" si="5"/>
        <v>-0.48000000000001286</v>
      </c>
    </row>
    <row r="16" spans="1:17">
      <c r="A16" s="34" t="s">
        <v>58</v>
      </c>
      <c r="B16" s="194">
        <f>PPCL_NG!I16+PPCL_Spot!I16+GT_NG!I16+GT_Spot!I16+Bawana_NG!I16+Bawana_RLNG!I16+Bawana_Spot!I16</f>
        <v>114.49</v>
      </c>
      <c r="C16" s="194">
        <f>PPCL_NG!P16+PPCL_Spot!P16+GT_NG!P16+GT_Spot!P16+Bawana_NG!P16+Bawana_RLNG!P16+Bawana_Spot!P16</f>
        <v>114.68821408083696</v>
      </c>
      <c r="D16" s="195">
        <f t="shared" si="0"/>
        <v>-0.19821408083696213</v>
      </c>
      <c r="E16" s="194">
        <f>PPCL_NG!J16+PPCL_Spot!J16+GT_NG!J16+GT_Spot!J16+Bawana_NG!J16+Bawana_RLNG!J16+Bawana_Spot!J16</f>
        <v>115.75</v>
      </c>
      <c r="F16" s="194">
        <f>PPCL_NG!Q16+PPCL_Spot!Q16+GT_NG!Q16+GT_Spot!Q16+Bawana_NG!Q16+Bawana_RLNG!Q16+Bawana_Spot!Q16</f>
        <v>115.85659337697575</v>
      </c>
      <c r="G16" s="195">
        <f t="shared" si="1"/>
        <v>-0.10659337697575211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5.8397829399739827</v>
      </c>
      <c r="J16" s="195">
        <f t="shared" si="2"/>
        <v>2.1706002601717955E-4</v>
      </c>
      <c r="K16" s="194">
        <f>PPCL_NG!L16+PPCL_Spot!L16+GT_NG!L16+GT_Spot!L16+Bawana_NG!L16+Bawana_RLNG!L16+Bawana_Spot!L16</f>
        <v>8.08</v>
      </c>
      <c r="L16" s="194">
        <f>PPCL_NG!S16+PPCL_Spot!S16+GT_NG!S16+GT_Spot!S16+Bawana_NG!S16+Bawana_RLNG!S16+Bawana_Spot!S16</f>
        <v>8.108001861581446</v>
      </c>
      <c r="M16" s="195">
        <f t="shared" si="3"/>
        <v>-2.8001861581445908E-2</v>
      </c>
      <c r="N16" s="194">
        <f>PPCL_NG!M16+PPCL_Spot!M16+GT_NG!M16+GT_Spot!M16+Bawana_NG!M16+Bawana_RLNG!M16+Bawana_Spot!M16</f>
        <v>61</v>
      </c>
      <c r="O16" s="194">
        <f>PPCL_NG!T16+PPCL_Spot!T16+GT_NG!T16+GT_Spot!T16+Bawana_NG!T16+Bawana_RLNG!T16+Bawana_Spot!T16</f>
        <v>61.14740774063187</v>
      </c>
      <c r="P16" s="195">
        <f t="shared" si="4"/>
        <v>-0.1474077406318699</v>
      </c>
      <c r="Q16" s="195">
        <f t="shared" si="5"/>
        <v>-0.48000000000001286</v>
      </c>
    </row>
    <row r="17" spans="1:17">
      <c r="A17" s="34" t="s">
        <v>59</v>
      </c>
      <c r="B17" s="194">
        <f>PPCL_NG!I17+PPCL_Spot!I17+GT_NG!I17+GT_Spot!I17+Bawana_NG!I17+Bawana_RLNG!I17+Bawana_Spot!I17</f>
        <v>114.49</v>
      </c>
      <c r="C17" s="194">
        <f>PPCL_NG!P17+PPCL_Spot!P17+GT_NG!P17+GT_Spot!P17+Bawana_NG!P17+Bawana_RLNG!P17+Bawana_Spot!P17</f>
        <v>114.68821408083696</v>
      </c>
      <c r="D17" s="195">
        <f t="shared" si="0"/>
        <v>-0.19821408083696213</v>
      </c>
      <c r="E17" s="194">
        <f>PPCL_NG!J17+PPCL_Spot!J17+GT_NG!J17+GT_Spot!J17+Bawana_NG!J17+Bawana_RLNG!J17+Bawana_Spot!J17</f>
        <v>115.75</v>
      </c>
      <c r="F17" s="194">
        <f>PPCL_NG!Q17+PPCL_Spot!Q17+GT_NG!Q17+GT_Spot!Q17+Bawana_NG!Q17+Bawana_RLNG!Q17+Bawana_Spot!Q17</f>
        <v>115.85659337697575</v>
      </c>
      <c r="G17" s="195">
        <f t="shared" si="1"/>
        <v>-0.10659337697575211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5.8397829399739827</v>
      </c>
      <c r="J17" s="195">
        <f t="shared" si="2"/>
        <v>2.1706002601717955E-4</v>
      </c>
      <c r="K17" s="194">
        <f>PPCL_NG!L17+PPCL_Spot!L17+GT_NG!L17+GT_Spot!L17+Bawana_NG!L17+Bawana_RLNG!L17+Bawana_Spot!L17</f>
        <v>8.08</v>
      </c>
      <c r="L17" s="194">
        <f>PPCL_NG!S17+PPCL_Spot!S17+GT_NG!S17+GT_Spot!S17+Bawana_NG!S17+Bawana_RLNG!S17+Bawana_Spot!S17</f>
        <v>8.108001861581446</v>
      </c>
      <c r="M17" s="195">
        <f t="shared" si="3"/>
        <v>-2.8001861581445908E-2</v>
      </c>
      <c r="N17" s="194">
        <f>PPCL_NG!M17+PPCL_Spot!M17+GT_NG!M17+GT_Spot!M17+Bawana_NG!M17+Bawana_RLNG!M17+Bawana_Spot!M17</f>
        <v>61</v>
      </c>
      <c r="O17" s="194">
        <f>PPCL_NG!T17+PPCL_Spot!T17+GT_NG!T17+GT_Spot!T17+Bawana_NG!T17+Bawana_RLNG!T17+Bawana_Spot!T17</f>
        <v>61.14740774063187</v>
      </c>
      <c r="P17" s="195">
        <f t="shared" si="4"/>
        <v>-0.1474077406318699</v>
      </c>
      <c r="Q17" s="195">
        <f t="shared" si="5"/>
        <v>-0.48000000000001286</v>
      </c>
    </row>
    <row r="18" spans="1:17">
      <c r="A18" s="34" t="s">
        <v>60</v>
      </c>
      <c r="B18" s="194">
        <f>PPCL_NG!I18+PPCL_Spot!I18+GT_NG!I18+GT_Spot!I18+Bawana_NG!I18+Bawana_RLNG!I18+Bawana_Spot!I18</f>
        <v>114.49</v>
      </c>
      <c r="C18" s="194">
        <f>PPCL_NG!P18+PPCL_Spot!P18+GT_NG!P18+GT_Spot!P18+Bawana_NG!P18+Bawana_RLNG!P18+Bawana_Spot!P18</f>
        <v>114.68821408083696</v>
      </c>
      <c r="D18" s="195">
        <f t="shared" si="0"/>
        <v>-0.19821408083696213</v>
      </c>
      <c r="E18" s="194">
        <f>PPCL_NG!J18+PPCL_Spot!J18+GT_NG!J18+GT_Spot!J18+Bawana_NG!J18+Bawana_RLNG!J18+Bawana_Spot!J18</f>
        <v>115.75</v>
      </c>
      <c r="F18" s="194">
        <f>PPCL_NG!Q18+PPCL_Spot!Q18+GT_NG!Q18+GT_Spot!Q18+Bawana_NG!Q18+Bawana_RLNG!Q18+Bawana_Spot!Q18</f>
        <v>115.85659337697575</v>
      </c>
      <c r="G18" s="195">
        <f t="shared" si="1"/>
        <v>-0.10659337697575211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5.8397829399739827</v>
      </c>
      <c r="J18" s="195">
        <f t="shared" si="2"/>
        <v>2.1706002601717955E-4</v>
      </c>
      <c r="K18" s="194">
        <f>PPCL_NG!L18+PPCL_Spot!L18+GT_NG!L18+GT_Spot!L18+Bawana_NG!L18+Bawana_RLNG!L18+Bawana_Spot!L18</f>
        <v>8.08</v>
      </c>
      <c r="L18" s="194">
        <f>PPCL_NG!S18+PPCL_Spot!S18+GT_NG!S18+GT_Spot!S18+Bawana_NG!S18+Bawana_RLNG!S18+Bawana_Spot!S18</f>
        <v>8.108001861581446</v>
      </c>
      <c r="M18" s="195">
        <f t="shared" si="3"/>
        <v>-2.8001861581445908E-2</v>
      </c>
      <c r="N18" s="194">
        <f>PPCL_NG!M18+PPCL_Spot!M18+GT_NG!M18+GT_Spot!M18+Bawana_NG!M18+Bawana_RLNG!M18+Bawana_Spot!M18</f>
        <v>61</v>
      </c>
      <c r="O18" s="194">
        <f>PPCL_NG!T18+PPCL_Spot!T18+GT_NG!T18+GT_Spot!T18+Bawana_NG!T18+Bawana_RLNG!T18+Bawana_Spot!T18</f>
        <v>61.14740774063187</v>
      </c>
      <c r="P18" s="195">
        <f t="shared" si="4"/>
        <v>-0.1474077406318699</v>
      </c>
      <c r="Q18" s="195">
        <f t="shared" si="5"/>
        <v>-0.48000000000001286</v>
      </c>
    </row>
    <row r="19" spans="1:17">
      <c r="A19" s="34" t="s">
        <v>61</v>
      </c>
      <c r="B19" s="194">
        <f>PPCL_NG!I19+PPCL_Spot!I19+GT_NG!I19+GT_Spot!I19+Bawana_NG!I19+Bawana_RLNG!I19+Bawana_Spot!I19</f>
        <v>114.49</v>
      </c>
      <c r="C19" s="194">
        <f>PPCL_NG!P19+PPCL_Spot!P19+GT_NG!P19+GT_Spot!P19+Bawana_NG!P19+Bawana_RLNG!P19+Bawana_Spot!P19</f>
        <v>114.68821408083696</v>
      </c>
      <c r="D19" s="195">
        <f t="shared" si="0"/>
        <v>-0.19821408083696213</v>
      </c>
      <c r="E19" s="194">
        <f>PPCL_NG!J19+PPCL_Spot!J19+GT_NG!J19+GT_Spot!J19+Bawana_NG!J19+Bawana_RLNG!J19+Bawana_Spot!J19</f>
        <v>115.75</v>
      </c>
      <c r="F19" s="194">
        <f>PPCL_NG!Q19+PPCL_Spot!Q19+GT_NG!Q19+GT_Spot!Q19+Bawana_NG!Q19+Bawana_RLNG!Q19+Bawana_Spot!Q19</f>
        <v>115.85659337697575</v>
      </c>
      <c r="G19" s="195">
        <f t="shared" si="1"/>
        <v>-0.10659337697575211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5.8397829399739827</v>
      </c>
      <c r="J19" s="195">
        <f t="shared" si="2"/>
        <v>2.1706002601717955E-4</v>
      </c>
      <c r="K19" s="194">
        <f>PPCL_NG!L19+PPCL_Spot!L19+GT_NG!L19+GT_Spot!L19+Bawana_NG!L19+Bawana_RLNG!L19+Bawana_Spot!L19</f>
        <v>8.08</v>
      </c>
      <c r="L19" s="194">
        <f>PPCL_NG!S19+PPCL_Spot!S19+GT_NG!S19+GT_Spot!S19+Bawana_NG!S19+Bawana_RLNG!S19+Bawana_Spot!S19</f>
        <v>8.108001861581446</v>
      </c>
      <c r="M19" s="195">
        <f t="shared" si="3"/>
        <v>-2.8001861581445908E-2</v>
      </c>
      <c r="N19" s="194">
        <f>PPCL_NG!M19+PPCL_Spot!M19+GT_NG!M19+GT_Spot!M19+Bawana_NG!M19+Bawana_RLNG!M19+Bawana_Spot!M19</f>
        <v>61</v>
      </c>
      <c r="O19" s="194">
        <f>PPCL_NG!T19+PPCL_Spot!T19+GT_NG!T19+GT_Spot!T19+Bawana_NG!T19+Bawana_RLNG!T19+Bawana_Spot!T19</f>
        <v>61.14740774063187</v>
      </c>
      <c r="P19" s="195">
        <f t="shared" si="4"/>
        <v>-0.1474077406318699</v>
      </c>
      <c r="Q19" s="195">
        <f t="shared" si="5"/>
        <v>-0.48000000000001286</v>
      </c>
    </row>
    <row r="20" spans="1:17">
      <c r="A20" s="34" t="s">
        <v>62</v>
      </c>
      <c r="B20" s="194">
        <f>PPCL_NG!I20+PPCL_Spot!I20+GT_NG!I20+GT_Spot!I20+Bawana_NG!I20+Bawana_RLNG!I20+Bawana_Spot!I20</f>
        <v>114.49</v>
      </c>
      <c r="C20" s="194">
        <f>PPCL_NG!P20+PPCL_Spot!P20+GT_NG!P20+GT_Spot!P20+Bawana_NG!P20+Bawana_RLNG!P20+Bawana_Spot!P20</f>
        <v>114.68821408083696</v>
      </c>
      <c r="D20" s="195">
        <f t="shared" si="0"/>
        <v>-0.19821408083696213</v>
      </c>
      <c r="E20" s="194">
        <f>PPCL_NG!J20+PPCL_Spot!J20+GT_NG!J20+GT_Spot!J20+Bawana_NG!J20+Bawana_RLNG!J20+Bawana_Spot!J20</f>
        <v>115.75</v>
      </c>
      <c r="F20" s="194">
        <f>PPCL_NG!Q20+PPCL_Spot!Q20+GT_NG!Q20+GT_Spot!Q20+Bawana_NG!Q20+Bawana_RLNG!Q20+Bawana_Spot!Q20</f>
        <v>115.85659337697575</v>
      </c>
      <c r="G20" s="195">
        <f t="shared" si="1"/>
        <v>-0.10659337697575211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5.8397829399739827</v>
      </c>
      <c r="J20" s="195">
        <f t="shared" si="2"/>
        <v>2.1706002601717955E-4</v>
      </c>
      <c r="K20" s="194">
        <f>PPCL_NG!L20+PPCL_Spot!L20+GT_NG!L20+GT_Spot!L20+Bawana_NG!L20+Bawana_RLNG!L20+Bawana_Spot!L20</f>
        <v>8.08</v>
      </c>
      <c r="L20" s="194">
        <f>PPCL_NG!S20+PPCL_Spot!S20+GT_NG!S20+GT_Spot!S20+Bawana_NG!S20+Bawana_RLNG!S20+Bawana_Spot!S20</f>
        <v>8.108001861581446</v>
      </c>
      <c r="M20" s="195">
        <f t="shared" si="3"/>
        <v>-2.8001861581445908E-2</v>
      </c>
      <c r="N20" s="194">
        <f>PPCL_NG!M20+PPCL_Spot!M20+GT_NG!M20+GT_Spot!M20+Bawana_NG!M20+Bawana_RLNG!M20+Bawana_Spot!M20</f>
        <v>61</v>
      </c>
      <c r="O20" s="194">
        <f>PPCL_NG!T20+PPCL_Spot!T20+GT_NG!T20+GT_Spot!T20+Bawana_NG!T20+Bawana_RLNG!T20+Bawana_Spot!T20</f>
        <v>61.14740774063187</v>
      </c>
      <c r="P20" s="195">
        <f t="shared" si="4"/>
        <v>-0.1474077406318699</v>
      </c>
      <c r="Q20" s="195">
        <f t="shared" si="5"/>
        <v>-0.48000000000001286</v>
      </c>
    </row>
    <row r="21" spans="1:17">
      <c r="A21" s="34" t="s">
        <v>63</v>
      </c>
      <c r="B21" s="194">
        <f>PPCL_NG!I21+PPCL_Spot!I21+GT_NG!I21+GT_Spot!I21+Bawana_NG!I21+Bawana_RLNG!I21+Bawana_Spot!I21</f>
        <v>114.49</v>
      </c>
      <c r="C21" s="194">
        <f>PPCL_NG!P21+PPCL_Spot!P21+GT_NG!P21+GT_Spot!P21+Bawana_NG!P21+Bawana_RLNG!P21+Bawana_Spot!P21</f>
        <v>114.68821408083696</v>
      </c>
      <c r="D21" s="195">
        <f t="shared" si="0"/>
        <v>-0.19821408083696213</v>
      </c>
      <c r="E21" s="194">
        <f>PPCL_NG!J21+PPCL_Spot!J21+GT_NG!J21+GT_Spot!J21+Bawana_NG!J21+Bawana_RLNG!J21+Bawana_Spot!J21</f>
        <v>115.75</v>
      </c>
      <c r="F21" s="194">
        <f>PPCL_NG!Q21+PPCL_Spot!Q21+GT_NG!Q21+GT_Spot!Q21+Bawana_NG!Q21+Bawana_RLNG!Q21+Bawana_Spot!Q21</f>
        <v>115.85659337697575</v>
      </c>
      <c r="G21" s="195">
        <f t="shared" si="1"/>
        <v>-0.10659337697575211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5.8397829399739827</v>
      </c>
      <c r="J21" s="195">
        <f t="shared" si="2"/>
        <v>2.1706002601717955E-4</v>
      </c>
      <c r="K21" s="194">
        <f>PPCL_NG!L21+PPCL_Spot!L21+GT_NG!L21+GT_Spot!L21+Bawana_NG!L21+Bawana_RLNG!L21+Bawana_Spot!L21</f>
        <v>8.08</v>
      </c>
      <c r="L21" s="194">
        <f>PPCL_NG!S21+PPCL_Spot!S21+GT_NG!S21+GT_Spot!S21+Bawana_NG!S21+Bawana_RLNG!S21+Bawana_Spot!S21</f>
        <v>8.108001861581446</v>
      </c>
      <c r="M21" s="195">
        <f t="shared" si="3"/>
        <v>-2.8001861581445908E-2</v>
      </c>
      <c r="N21" s="194">
        <f>PPCL_NG!M21+PPCL_Spot!M21+GT_NG!M21+GT_Spot!M21+Bawana_NG!M21+Bawana_RLNG!M21+Bawana_Spot!M21</f>
        <v>61</v>
      </c>
      <c r="O21" s="194">
        <f>PPCL_NG!T21+PPCL_Spot!T21+GT_NG!T21+GT_Spot!T21+Bawana_NG!T21+Bawana_RLNG!T21+Bawana_Spot!T21</f>
        <v>61.14740774063187</v>
      </c>
      <c r="P21" s="195">
        <f t="shared" si="4"/>
        <v>-0.1474077406318699</v>
      </c>
      <c r="Q21" s="195">
        <f t="shared" si="5"/>
        <v>-0.48000000000001286</v>
      </c>
    </row>
    <row r="22" spans="1:17">
      <c r="A22" s="34" t="s">
        <v>64</v>
      </c>
      <c r="B22" s="194">
        <f>PPCL_NG!I22+PPCL_Spot!I22+GT_NG!I22+GT_Spot!I22+Bawana_NG!I22+Bawana_RLNG!I22+Bawana_Spot!I22</f>
        <v>114.49</v>
      </c>
      <c r="C22" s="194">
        <f>PPCL_NG!P22+PPCL_Spot!P22+GT_NG!P22+GT_Spot!P22+Bawana_NG!P22+Bawana_RLNG!P22+Bawana_Spot!P22</f>
        <v>114.68821408083696</v>
      </c>
      <c r="D22" s="195">
        <f t="shared" si="0"/>
        <v>-0.19821408083696213</v>
      </c>
      <c r="E22" s="194">
        <f>PPCL_NG!J22+PPCL_Spot!J22+GT_NG!J22+GT_Spot!J22+Bawana_NG!J22+Bawana_RLNG!J22+Bawana_Spot!J22</f>
        <v>115.75</v>
      </c>
      <c r="F22" s="194">
        <f>PPCL_NG!Q22+PPCL_Spot!Q22+GT_NG!Q22+GT_Spot!Q22+Bawana_NG!Q22+Bawana_RLNG!Q22+Bawana_Spot!Q22</f>
        <v>115.85659337697575</v>
      </c>
      <c r="G22" s="195">
        <f t="shared" si="1"/>
        <v>-0.10659337697575211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5.8397829399739827</v>
      </c>
      <c r="J22" s="195">
        <f t="shared" si="2"/>
        <v>2.1706002601717955E-4</v>
      </c>
      <c r="K22" s="194">
        <f>PPCL_NG!L22+PPCL_Spot!L22+GT_NG!L22+GT_Spot!L22+Bawana_NG!L22+Bawana_RLNG!L22+Bawana_Spot!L22</f>
        <v>8.08</v>
      </c>
      <c r="L22" s="194">
        <f>PPCL_NG!S22+PPCL_Spot!S22+GT_NG!S22+GT_Spot!S22+Bawana_NG!S22+Bawana_RLNG!S22+Bawana_Spot!S22</f>
        <v>8.108001861581446</v>
      </c>
      <c r="M22" s="195">
        <f t="shared" si="3"/>
        <v>-2.8001861581445908E-2</v>
      </c>
      <c r="N22" s="194">
        <f>PPCL_NG!M22+PPCL_Spot!M22+GT_NG!M22+GT_Spot!M22+Bawana_NG!M22+Bawana_RLNG!M22+Bawana_Spot!M22</f>
        <v>61</v>
      </c>
      <c r="O22" s="194">
        <f>PPCL_NG!T22+PPCL_Spot!T22+GT_NG!T22+GT_Spot!T22+Bawana_NG!T22+Bawana_RLNG!T22+Bawana_Spot!T22</f>
        <v>61.14740774063187</v>
      </c>
      <c r="P22" s="195">
        <f t="shared" si="4"/>
        <v>-0.1474077406318699</v>
      </c>
      <c r="Q22" s="195">
        <f t="shared" si="5"/>
        <v>-0.48000000000001286</v>
      </c>
    </row>
    <row r="23" spans="1:17">
      <c r="A23" s="34" t="s">
        <v>65</v>
      </c>
      <c r="B23" s="194">
        <f>PPCL_NG!I23+PPCL_Spot!I23+GT_NG!I23+GT_Spot!I23+Bawana_NG!I23+Bawana_RLNG!I23+Bawana_Spot!I23</f>
        <v>114.49</v>
      </c>
      <c r="C23" s="194">
        <f>PPCL_NG!P23+PPCL_Spot!P23+GT_NG!P23+GT_Spot!P23+Bawana_NG!P23+Bawana_RLNG!P23+Bawana_Spot!P23</f>
        <v>114.68821408083696</v>
      </c>
      <c r="D23" s="195">
        <f t="shared" si="0"/>
        <v>-0.19821408083696213</v>
      </c>
      <c r="E23" s="194">
        <f>PPCL_NG!J23+PPCL_Spot!J23+GT_NG!J23+GT_Spot!J23+Bawana_NG!J23+Bawana_RLNG!J23+Bawana_Spot!J23</f>
        <v>115.75</v>
      </c>
      <c r="F23" s="194">
        <f>PPCL_NG!Q23+PPCL_Spot!Q23+GT_NG!Q23+GT_Spot!Q23+Bawana_NG!Q23+Bawana_RLNG!Q23+Bawana_Spot!Q23</f>
        <v>115.85659337697575</v>
      </c>
      <c r="G23" s="195">
        <f t="shared" si="1"/>
        <v>-0.10659337697575211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5.8397829399739827</v>
      </c>
      <c r="J23" s="195">
        <f t="shared" si="2"/>
        <v>2.1706002601717955E-4</v>
      </c>
      <c r="K23" s="194">
        <f>PPCL_NG!L23+PPCL_Spot!L23+GT_NG!L23+GT_Spot!L23+Bawana_NG!L23+Bawana_RLNG!L23+Bawana_Spot!L23</f>
        <v>8.08</v>
      </c>
      <c r="L23" s="194">
        <f>PPCL_NG!S23+PPCL_Spot!S23+GT_NG!S23+GT_Spot!S23+Bawana_NG!S23+Bawana_RLNG!S23+Bawana_Spot!S23</f>
        <v>8.108001861581446</v>
      </c>
      <c r="M23" s="195">
        <f t="shared" si="3"/>
        <v>-2.8001861581445908E-2</v>
      </c>
      <c r="N23" s="194">
        <f>PPCL_NG!M23+PPCL_Spot!M23+GT_NG!M23+GT_Spot!M23+Bawana_NG!M23+Bawana_RLNG!M23+Bawana_Spot!M23</f>
        <v>61</v>
      </c>
      <c r="O23" s="194">
        <f>PPCL_NG!T23+PPCL_Spot!T23+GT_NG!T23+GT_Spot!T23+Bawana_NG!T23+Bawana_RLNG!T23+Bawana_Spot!T23</f>
        <v>61.14740774063187</v>
      </c>
      <c r="P23" s="195">
        <f t="shared" si="4"/>
        <v>-0.1474077406318699</v>
      </c>
      <c r="Q23" s="195">
        <f t="shared" si="5"/>
        <v>-0.48000000000001286</v>
      </c>
    </row>
    <row r="24" spans="1:17">
      <c r="A24" s="34" t="s">
        <v>66</v>
      </c>
      <c r="B24" s="194">
        <f>PPCL_NG!I24+PPCL_Spot!I24+GT_NG!I24+GT_Spot!I24+Bawana_NG!I24+Bawana_RLNG!I24+Bawana_Spot!I24</f>
        <v>114.49</v>
      </c>
      <c r="C24" s="194">
        <f>PPCL_NG!P24+PPCL_Spot!P24+GT_NG!P24+GT_Spot!P24+Bawana_NG!P24+Bawana_RLNG!P24+Bawana_Spot!P24</f>
        <v>114.68821408083696</v>
      </c>
      <c r="D24" s="195">
        <f t="shared" si="0"/>
        <v>-0.19821408083696213</v>
      </c>
      <c r="E24" s="194">
        <f>PPCL_NG!J24+PPCL_Spot!J24+GT_NG!J24+GT_Spot!J24+Bawana_NG!J24+Bawana_RLNG!J24+Bawana_Spot!J24</f>
        <v>115.75</v>
      </c>
      <c r="F24" s="194">
        <f>PPCL_NG!Q24+PPCL_Spot!Q24+GT_NG!Q24+GT_Spot!Q24+Bawana_NG!Q24+Bawana_RLNG!Q24+Bawana_Spot!Q24</f>
        <v>115.85659337697575</v>
      </c>
      <c r="G24" s="195">
        <f t="shared" si="1"/>
        <v>-0.10659337697575211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5.8397829399739827</v>
      </c>
      <c r="J24" s="195">
        <f t="shared" si="2"/>
        <v>2.1706002601717955E-4</v>
      </c>
      <c r="K24" s="194">
        <f>PPCL_NG!L24+PPCL_Spot!L24+GT_NG!L24+GT_Spot!L24+Bawana_NG!L24+Bawana_RLNG!L24+Bawana_Spot!L24</f>
        <v>8.08</v>
      </c>
      <c r="L24" s="194">
        <f>PPCL_NG!S24+PPCL_Spot!S24+GT_NG!S24+GT_Spot!S24+Bawana_NG!S24+Bawana_RLNG!S24+Bawana_Spot!S24</f>
        <v>8.108001861581446</v>
      </c>
      <c r="M24" s="195">
        <f t="shared" si="3"/>
        <v>-2.8001861581445908E-2</v>
      </c>
      <c r="N24" s="194">
        <f>PPCL_NG!M24+PPCL_Spot!M24+GT_NG!M24+GT_Spot!M24+Bawana_NG!M24+Bawana_RLNG!M24+Bawana_Spot!M24</f>
        <v>61</v>
      </c>
      <c r="O24" s="194">
        <f>PPCL_NG!T24+PPCL_Spot!T24+GT_NG!T24+GT_Spot!T24+Bawana_NG!T24+Bawana_RLNG!T24+Bawana_Spot!T24</f>
        <v>61.14740774063187</v>
      </c>
      <c r="P24" s="195">
        <f t="shared" si="4"/>
        <v>-0.1474077406318699</v>
      </c>
      <c r="Q24" s="195">
        <f t="shared" si="5"/>
        <v>-0.48000000000001286</v>
      </c>
    </row>
    <row r="25" spans="1:17">
      <c r="A25" s="34" t="s">
        <v>67</v>
      </c>
      <c r="B25" s="194">
        <f>PPCL_NG!I25+PPCL_Spot!I25+GT_NG!I25+GT_Spot!I25+Bawana_NG!I25+Bawana_RLNG!I25+Bawana_Spot!I25</f>
        <v>114.49</v>
      </c>
      <c r="C25" s="194">
        <f>PPCL_NG!P25+PPCL_Spot!P25+GT_NG!P25+GT_Spot!P25+Bawana_NG!P25+Bawana_RLNG!P25+Bawana_Spot!P25</f>
        <v>114.68821408083696</v>
      </c>
      <c r="D25" s="195">
        <f t="shared" si="0"/>
        <v>-0.19821408083696213</v>
      </c>
      <c r="E25" s="194">
        <f>PPCL_NG!J25+PPCL_Spot!J25+GT_NG!J25+GT_Spot!J25+Bawana_NG!J25+Bawana_RLNG!J25+Bawana_Spot!J25</f>
        <v>115.75</v>
      </c>
      <c r="F25" s="194">
        <f>PPCL_NG!Q25+PPCL_Spot!Q25+GT_NG!Q25+GT_Spot!Q25+Bawana_NG!Q25+Bawana_RLNG!Q25+Bawana_Spot!Q25</f>
        <v>115.85659337697575</v>
      </c>
      <c r="G25" s="195">
        <f t="shared" si="1"/>
        <v>-0.10659337697575211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5.8397829399739827</v>
      </c>
      <c r="J25" s="195">
        <f t="shared" si="2"/>
        <v>2.1706002601717955E-4</v>
      </c>
      <c r="K25" s="194">
        <f>PPCL_NG!L25+PPCL_Spot!L25+GT_NG!L25+GT_Spot!L25+Bawana_NG!L25+Bawana_RLNG!L25+Bawana_Spot!L25</f>
        <v>8.08</v>
      </c>
      <c r="L25" s="194">
        <f>PPCL_NG!S25+PPCL_Spot!S25+GT_NG!S25+GT_Spot!S25+Bawana_NG!S25+Bawana_RLNG!S25+Bawana_Spot!S25</f>
        <v>8.108001861581446</v>
      </c>
      <c r="M25" s="195">
        <f t="shared" si="3"/>
        <v>-2.8001861581445908E-2</v>
      </c>
      <c r="N25" s="194">
        <f>PPCL_NG!M25+PPCL_Spot!M25+GT_NG!M25+GT_Spot!M25+Bawana_NG!M25+Bawana_RLNG!M25+Bawana_Spot!M25</f>
        <v>61</v>
      </c>
      <c r="O25" s="194">
        <f>PPCL_NG!T25+PPCL_Spot!T25+GT_NG!T25+GT_Spot!T25+Bawana_NG!T25+Bawana_RLNG!T25+Bawana_Spot!T25</f>
        <v>61.14740774063187</v>
      </c>
      <c r="P25" s="195">
        <f t="shared" si="4"/>
        <v>-0.1474077406318699</v>
      </c>
      <c r="Q25" s="195">
        <f t="shared" si="5"/>
        <v>-0.48000000000001286</v>
      </c>
    </row>
    <row r="26" spans="1:17">
      <c r="A26" s="34" t="s">
        <v>68</v>
      </c>
      <c r="B26" s="194">
        <f>PPCL_NG!I26+PPCL_Spot!I26+GT_NG!I26+GT_Spot!I26+Bawana_NG!I26+Bawana_RLNG!I26+Bawana_Spot!I26</f>
        <v>114.49</v>
      </c>
      <c r="C26" s="194">
        <f>PPCL_NG!P26+PPCL_Spot!P26+GT_NG!P26+GT_Spot!P26+Bawana_NG!P26+Bawana_RLNG!P26+Bawana_Spot!P26</f>
        <v>114.68821408083696</v>
      </c>
      <c r="D26" s="195">
        <f t="shared" si="0"/>
        <v>-0.19821408083696213</v>
      </c>
      <c r="E26" s="194">
        <f>PPCL_NG!J26+PPCL_Spot!J26+GT_NG!J26+GT_Spot!J26+Bawana_NG!J26+Bawana_RLNG!J26+Bawana_Spot!J26</f>
        <v>115.75</v>
      </c>
      <c r="F26" s="194">
        <f>PPCL_NG!Q26+PPCL_Spot!Q26+GT_NG!Q26+GT_Spot!Q26+Bawana_NG!Q26+Bawana_RLNG!Q26+Bawana_Spot!Q26</f>
        <v>115.85659337697575</v>
      </c>
      <c r="G26" s="195">
        <f t="shared" si="1"/>
        <v>-0.10659337697575211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5.8397829399739827</v>
      </c>
      <c r="J26" s="195">
        <f t="shared" si="2"/>
        <v>2.1706002601717955E-4</v>
      </c>
      <c r="K26" s="194">
        <f>PPCL_NG!L26+PPCL_Spot!L26+GT_NG!L26+GT_Spot!L26+Bawana_NG!L26+Bawana_RLNG!L26+Bawana_Spot!L26</f>
        <v>8.08</v>
      </c>
      <c r="L26" s="194">
        <f>PPCL_NG!S26+PPCL_Spot!S26+GT_NG!S26+GT_Spot!S26+Bawana_NG!S26+Bawana_RLNG!S26+Bawana_Spot!S26</f>
        <v>8.108001861581446</v>
      </c>
      <c r="M26" s="195">
        <f t="shared" si="3"/>
        <v>-2.8001861581445908E-2</v>
      </c>
      <c r="N26" s="194">
        <f>PPCL_NG!M26+PPCL_Spot!M26+GT_NG!M26+GT_Spot!M26+Bawana_NG!M26+Bawana_RLNG!M26+Bawana_Spot!M26</f>
        <v>61</v>
      </c>
      <c r="O26" s="194">
        <f>PPCL_NG!T26+PPCL_Spot!T26+GT_NG!T26+GT_Spot!T26+Bawana_NG!T26+Bawana_RLNG!T26+Bawana_Spot!T26</f>
        <v>61.14740774063187</v>
      </c>
      <c r="P26" s="195">
        <f t="shared" si="4"/>
        <v>-0.1474077406318699</v>
      </c>
      <c r="Q26" s="195">
        <f t="shared" si="5"/>
        <v>-0.48000000000001286</v>
      </c>
    </row>
    <row r="27" spans="1:17">
      <c r="A27" s="34" t="s">
        <v>69</v>
      </c>
      <c r="B27" s="194">
        <f>PPCL_NG!I27+PPCL_Spot!I27+GT_NG!I27+GT_Spot!I27+Bawana_NG!I27+Bawana_RLNG!I27+Bawana_Spot!I27</f>
        <v>114.49</v>
      </c>
      <c r="C27" s="194">
        <f>PPCL_NG!P27+PPCL_Spot!P27+GT_NG!P27+GT_Spot!P27+Bawana_NG!P27+Bawana_RLNG!P27+Bawana_Spot!P27</f>
        <v>114.68781600852958</v>
      </c>
      <c r="D27" s="195">
        <f t="shared" si="0"/>
        <v>-0.19781600852958547</v>
      </c>
      <c r="E27" s="194">
        <f>PPCL_NG!J27+PPCL_Spot!J27+GT_NG!J27+GT_Spot!J27+Bawana_NG!J27+Bawana_RLNG!J27+Bawana_Spot!J27</f>
        <v>85.75</v>
      </c>
      <c r="F27" s="194">
        <f>PPCL_NG!Q27+PPCL_Spot!Q27+GT_NG!Q27+GT_Spot!Q27+Bawana_NG!Q27+Bawana_RLNG!Q27+Bawana_Spot!Q27</f>
        <v>85.85739829780259</v>
      </c>
      <c r="G27" s="195">
        <f t="shared" si="1"/>
        <v>-0.10739829780258958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5.8397596015313056</v>
      </c>
      <c r="J27" s="195">
        <f t="shared" si="2"/>
        <v>2.4039846869428061E-4</v>
      </c>
      <c r="K27" s="194">
        <f>PPCL_NG!L27+PPCL_Spot!L27+GT_NG!L27+GT_Spot!L27+Bawana_NG!L27+Bawana_RLNG!L27+Bawana_Spot!L27</f>
        <v>11.96</v>
      </c>
      <c r="L27" s="194">
        <f>PPCL_NG!S27+PPCL_Spot!S27+GT_NG!S27+GT_Spot!S27+Bawana_NG!S27+Bawana_RLNG!S27+Bawana_Spot!S27</f>
        <v>11.987818166938537</v>
      </c>
      <c r="M27" s="195">
        <f t="shared" si="3"/>
        <v>-2.7818166938535782E-2</v>
      </c>
      <c r="N27" s="194">
        <f>PPCL_NG!M27+PPCL_Spot!M27+GT_NG!M27+GT_Spot!M27+Bawana_NG!M27+Bawana_RLNG!M27+Bawana_Spot!M27</f>
        <v>61</v>
      </c>
      <c r="O27" s="194">
        <f>PPCL_NG!T27+PPCL_Spot!T27+GT_NG!T27+GT_Spot!T27+Bawana_NG!T27+Bawana_RLNG!T27+Bawana_Spot!T27</f>
        <v>61.147207925197989</v>
      </c>
      <c r="P27" s="195">
        <f t="shared" si="4"/>
        <v>-0.1472079251979892</v>
      </c>
      <c r="Q27" s="195">
        <f t="shared" si="5"/>
        <v>-0.48000000000000576</v>
      </c>
    </row>
    <row r="28" spans="1:17">
      <c r="A28" s="34" t="s">
        <v>70</v>
      </c>
      <c r="B28" s="194">
        <f>PPCL_NG!I28+PPCL_Spot!I28+GT_NG!I28+GT_Spot!I28+Bawana_NG!I28+Bawana_RLNG!I28+Bawana_Spot!I28</f>
        <v>114.49</v>
      </c>
      <c r="C28" s="194">
        <f>PPCL_NG!P28+PPCL_Spot!P28+GT_NG!P28+GT_Spot!P28+Bawana_NG!P28+Bawana_RLNG!P28+Bawana_Spot!P28</f>
        <v>114.68781600852958</v>
      </c>
      <c r="D28" s="195">
        <f t="shared" si="0"/>
        <v>-0.19781600852958547</v>
      </c>
      <c r="E28" s="194">
        <f>PPCL_NG!J28+PPCL_Spot!J28+GT_NG!J28+GT_Spot!J28+Bawana_NG!J28+Bawana_RLNG!J28+Bawana_Spot!J28</f>
        <v>85.75</v>
      </c>
      <c r="F28" s="194">
        <f>PPCL_NG!Q28+PPCL_Spot!Q28+GT_NG!Q28+GT_Spot!Q28+Bawana_NG!Q28+Bawana_RLNG!Q28+Bawana_Spot!Q28</f>
        <v>85.85739829780259</v>
      </c>
      <c r="G28" s="195">
        <f t="shared" si="1"/>
        <v>-0.10739829780258958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5.8397596015313056</v>
      </c>
      <c r="J28" s="195">
        <f t="shared" si="2"/>
        <v>2.4039846869428061E-4</v>
      </c>
      <c r="K28" s="194">
        <f>PPCL_NG!L28+PPCL_Spot!L28+GT_NG!L28+GT_Spot!L28+Bawana_NG!L28+Bawana_RLNG!L28+Bawana_Spot!L28</f>
        <v>11.96</v>
      </c>
      <c r="L28" s="194">
        <f>PPCL_NG!S28+PPCL_Spot!S28+GT_NG!S28+GT_Spot!S28+Bawana_NG!S28+Bawana_RLNG!S28+Bawana_Spot!S28</f>
        <v>11.987818166938537</v>
      </c>
      <c r="M28" s="195">
        <f t="shared" si="3"/>
        <v>-2.7818166938535782E-2</v>
      </c>
      <c r="N28" s="194">
        <f>PPCL_NG!M28+PPCL_Spot!M28+GT_NG!M28+GT_Spot!M28+Bawana_NG!M28+Bawana_RLNG!M28+Bawana_Spot!M28</f>
        <v>61</v>
      </c>
      <c r="O28" s="194">
        <f>PPCL_NG!T28+PPCL_Spot!T28+GT_NG!T28+GT_Spot!T28+Bawana_NG!T28+Bawana_RLNG!T28+Bawana_Spot!T28</f>
        <v>61.147207925197989</v>
      </c>
      <c r="P28" s="195">
        <f t="shared" si="4"/>
        <v>-0.1472079251979892</v>
      </c>
      <c r="Q28" s="195">
        <f t="shared" si="5"/>
        <v>-0.48000000000000576</v>
      </c>
    </row>
    <row r="29" spans="1:17">
      <c r="A29" s="34" t="s">
        <v>71</v>
      </c>
      <c r="B29" s="194">
        <f>PPCL_NG!I29+PPCL_Spot!I29+GT_NG!I29+GT_Spot!I29+Bawana_NG!I29+Bawana_RLNG!I29+Bawana_Spot!I29</f>
        <v>114.49</v>
      </c>
      <c r="C29" s="194">
        <f>PPCL_NG!P29+PPCL_Spot!P29+GT_NG!P29+GT_Spot!P29+Bawana_NG!P29+Bawana_RLNG!P29+Bawana_Spot!P29</f>
        <v>114.68799548494124</v>
      </c>
      <c r="D29" s="195">
        <f t="shared" si="0"/>
        <v>-0.19799548494124508</v>
      </c>
      <c r="E29" s="194">
        <f>PPCL_NG!J29+PPCL_Spot!J29+GT_NG!J29+GT_Spot!J29+Bawana_NG!J29+Bawana_RLNG!J29+Bawana_Spot!J29</f>
        <v>100.75</v>
      </c>
      <c r="F29" s="194">
        <f>PPCL_NG!Q29+PPCL_Spot!Q29+GT_NG!Q29+GT_Spot!Q29+Bawana_NG!Q29+Bawana_RLNG!Q29+Bawana_Spot!Q29</f>
        <v>100.85694768183835</v>
      </c>
      <c r="G29" s="195">
        <f t="shared" si="1"/>
        <v>-0.10694768183834924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5.8397701239913404</v>
      </c>
      <c r="J29" s="195">
        <f t="shared" si="2"/>
        <v>2.2987600865942426E-4</v>
      </c>
      <c r="K29" s="194">
        <f>PPCL_NG!L29+PPCL_Spot!L29+GT_NG!L29+GT_Spot!L29+Bawana_NG!L29+Bawana_RLNG!L29+Bawana_Spot!L29</f>
        <v>8.08</v>
      </c>
      <c r="L29" s="194">
        <f>PPCL_NG!S29+PPCL_Spot!S29+GT_NG!S29+GT_Spot!S29+Bawana_NG!S29+Bawana_RLNG!S29+Bawana_Spot!S29</f>
        <v>8.107988694475992</v>
      </c>
      <c r="M29" s="195">
        <f t="shared" si="3"/>
        <v>-2.7988694475991949E-2</v>
      </c>
      <c r="N29" s="194">
        <f>PPCL_NG!M29+PPCL_Spot!M29+GT_NG!M29+GT_Spot!M29+Bawana_NG!M29+Bawana_RLNG!M29+Bawana_Spot!M29</f>
        <v>61</v>
      </c>
      <c r="O29" s="194">
        <f>PPCL_NG!T29+PPCL_Spot!T29+GT_NG!T29+GT_Spot!T29+Bawana_NG!T29+Bawana_RLNG!T29+Bawana_Spot!T29</f>
        <v>61.147298014753083</v>
      </c>
      <c r="P29" s="195">
        <f t="shared" si="4"/>
        <v>-0.14729801475308335</v>
      </c>
      <c r="Q29" s="195">
        <f t="shared" si="5"/>
        <v>-0.4800000000000102</v>
      </c>
    </row>
    <row r="30" spans="1:17">
      <c r="A30" s="34" t="s">
        <v>72</v>
      </c>
      <c r="B30" s="194">
        <f>PPCL_NG!I30+PPCL_Spot!I30+GT_NG!I30+GT_Spot!I30+Bawana_NG!I30+Bawana_RLNG!I30+Bawana_Spot!I30</f>
        <v>114.49</v>
      </c>
      <c r="C30" s="194">
        <f>PPCL_NG!P30+PPCL_Spot!P30+GT_NG!P30+GT_Spot!P30+Bawana_NG!P30+Bawana_RLNG!P30+Bawana_Spot!P30</f>
        <v>114.68799548494124</v>
      </c>
      <c r="D30" s="195">
        <f t="shared" si="0"/>
        <v>-0.19799548494124508</v>
      </c>
      <c r="E30" s="194">
        <f>PPCL_NG!J30+PPCL_Spot!J30+GT_NG!J30+GT_Spot!J30+Bawana_NG!J30+Bawana_RLNG!J30+Bawana_Spot!J30</f>
        <v>100.75</v>
      </c>
      <c r="F30" s="194">
        <f>PPCL_NG!Q30+PPCL_Spot!Q30+GT_NG!Q30+GT_Spot!Q30+Bawana_NG!Q30+Bawana_RLNG!Q30+Bawana_Spot!Q30</f>
        <v>100.85694768183835</v>
      </c>
      <c r="G30" s="195">
        <f t="shared" si="1"/>
        <v>-0.10694768183834924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5.8397701239913404</v>
      </c>
      <c r="J30" s="195">
        <f t="shared" si="2"/>
        <v>2.2987600865942426E-4</v>
      </c>
      <c r="K30" s="194">
        <f>PPCL_NG!L30+PPCL_Spot!L30+GT_NG!L30+GT_Spot!L30+Bawana_NG!L30+Bawana_RLNG!L30+Bawana_Spot!L30</f>
        <v>8.08</v>
      </c>
      <c r="L30" s="194">
        <f>PPCL_NG!S30+PPCL_Spot!S30+GT_NG!S30+GT_Spot!S30+Bawana_NG!S30+Bawana_RLNG!S30+Bawana_Spot!S30</f>
        <v>8.107988694475992</v>
      </c>
      <c r="M30" s="195">
        <f t="shared" si="3"/>
        <v>-2.7988694475991949E-2</v>
      </c>
      <c r="N30" s="194">
        <f>PPCL_NG!M30+PPCL_Spot!M30+GT_NG!M30+GT_Spot!M30+Bawana_NG!M30+Bawana_RLNG!M30+Bawana_Spot!M30</f>
        <v>61</v>
      </c>
      <c r="O30" s="194">
        <f>PPCL_NG!T30+PPCL_Spot!T30+GT_NG!T30+GT_Spot!T30+Bawana_NG!T30+Bawana_RLNG!T30+Bawana_Spot!T30</f>
        <v>61.147298014753083</v>
      </c>
      <c r="P30" s="195">
        <f t="shared" si="4"/>
        <v>-0.14729801475308335</v>
      </c>
      <c r="Q30" s="195">
        <f t="shared" si="5"/>
        <v>-0.4800000000000102</v>
      </c>
    </row>
    <row r="31" spans="1:17">
      <c r="A31" s="34" t="s">
        <v>73</v>
      </c>
      <c r="B31" s="194">
        <f>PPCL_NG!I31+PPCL_Spot!I31+GT_NG!I31+GT_Spot!I31+Bawana_NG!I31+Bawana_RLNG!I31+Bawana_Spot!I31</f>
        <v>114.49</v>
      </c>
      <c r="C31" s="194">
        <f>PPCL_NG!P31+PPCL_Spot!P31+GT_NG!P31+GT_Spot!P31+Bawana_NG!P31+Bawana_RLNG!P31+Bawana_Spot!P31</f>
        <v>114.68807116302879</v>
      </c>
      <c r="D31" s="195">
        <f t="shared" si="0"/>
        <v>-0.1980711630287999</v>
      </c>
      <c r="E31" s="194">
        <f>PPCL_NG!J31+PPCL_Spot!J31+GT_NG!J31+GT_Spot!J31+Bawana_NG!J31+Bawana_RLNG!J31+Bawana_Spot!J31</f>
        <v>105.75</v>
      </c>
      <c r="F31" s="194">
        <f>PPCL_NG!Q31+PPCL_Spot!Q31+GT_NG!Q31+GT_Spot!Q31+Bawana_NG!Q31+Bawana_RLNG!Q31+Bawana_Spot!Q31</f>
        <v>105.85682502118947</v>
      </c>
      <c r="G31" s="195">
        <f t="shared" si="1"/>
        <v>-0.10682502118946502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5.83977456089558</v>
      </c>
      <c r="J31" s="195">
        <f t="shared" si="2"/>
        <v>2.254391044198556E-4</v>
      </c>
      <c r="K31" s="194">
        <f>PPCL_NG!L31+PPCL_Spot!L31+GT_NG!L31+GT_Spot!L31+Bawana_NG!L31+Bawana_RLNG!L31+Bawana_Spot!L31</f>
        <v>8.08</v>
      </c>
      <c r="L31" s="194">
        <f>PPCL_NG!S31+PPCL_Spot!S31+GT_NG!S31+GT_Spot!S31+Bawana_NG!S31+Bawana_RLNG!S31+Bawana_Spot!S31</f>
        <v>8.1079932529392522</v>
      </c>
      <c r="M31" s="195">
        <f t="shared" si="3"/>
        <v>-2.7993252939252145E-2</v>
      </c>
      <c r="N31" s="194">
        <f>PPCL_NG!M31+PPCL_Spot!M31+GT_NG!M31+GT_Spot!M31+Bawana_NG!M31+Bawana_RLNG!M31+Bawana_Spot!M31</f>
        <v>61</v>
      </c>
      <c r="O31" s="194">
        <f>PPCL_NG!T31+PPCL_Spot!T31+GT_NG!T31+GT_Spot!T31+Bawana_NG!T31+Bawana_RLNG!T31+Bawana_Spot!T31</f>
        <v>61.147336001946911</v>
      </c>
      <c r="P31" s="195">
        <f t="shared" si="4"/>
        <v>-0.14733600194691121</v>
      </c>
      <c r="Q31" s="195">
        <f t="shared" si="5"/>
        <v>-0.48000000000000842</v>
      </c>
    </row>
    <row r="32" spans="1:17">
      <c r="A32" s="34" t="s">
        <v>74</v>
      </c>
      <c r="B32" s="194">
        <f>PPCL_NG!I32+PPCL_Spot!I32+GT_NG!I32+GT_Spot!I32+Bawana_NG!I32+Bawana_RLNG!I32+Bawana_Spot!I32</f>
        <v>114.49</v>
      </c>
      <c r="C32" s="194">
        <f>PPCL_NG!P32+PPCL_Spot!P32+GT_NG!P32+GT_Spot!P32+Bawana_NG!P32+Bawana_RLNG!P32+Bawana_Spot!P32</f>
        <v>114.68807116302879</v>
      </c>
      <c r="D32" s="195">
        <f t="shared" si="0"/>
        <v>-0.1980711630287999</v>
      </c>
      <c r="E32" s="194">
        <f>PPCL_NG!J32+PPCL_Spot!J32+GT_NG!J32+GT_Spot!J32+Bawana_NG!J32+Bawana_RLNG!J32+Bawana_Spot!J32</f>
        <v>105.75</v>
      </c>
      <c r="F32" s="194">
        <f>PPCL_NG!Q32+PPCL_Spot!Q32+GT_NG!Q32+GT_Spot!Q32+Bawana_NG!Q32+Bawana_RLNG!Q32+Bawana_Spot!Q32</f>
        <v>105.85682502118947</v>
      </c>
      <c r="G32" s="195">
        <f t="shared" si="1"/>
        <v>-0.10682502118946502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5.83977456089558</v>
      </c>
      <c r="J32" s="195">
        <f t="shared" si="2"/>
        <v>2.254391044198556E-4</v>
      </c>
      <c r="K32" s="194">
        <f>PPCL_NG!L32+PPCL_Spot!L32+GT_NG!L32+GT_Spot!L32+Bawana_NG!L32+Bawana_RLNG!L32+Bawana_Spot!L32</f>
        <v>8.08</v>
      </c>
      <c r="L32" s="194">
        <f>PPCL_NG!S32+PPCL_Spot!S32+GT_NG!S32+GT_Spot!S32+Bawana_NG!S32+Bawana_RLNG!S32+Bawana_Spot!S32</f>
        <v>8.1079932529392522</v>
      </c>
      <c r="M32" s="195">
        <f t="shared" si="3"/>
        <v>-2.7993252939252145E-2</v>
      </c>
      <c r="N32" s="194">
        <f>PPCL_NG!M32+PPCL_Spot!M32+GT_NG!M32+GT_Spot!M32+Bawana_NG!M32+Bawana_RLNG!M32+Bawana_Spot!M32</f>
        <v>61</v>
      </c>
      <c r="O32" s="194">
        <f>PPCL_NG!T32+PPCL_Spot!T32+GT_NG!T32+GT_Spot!T32+Bawana_NG!T32+Bawana_RLNG!T32+Bawana_Spot!T32</f>
        <v>61.147336001946911</v>
      </c>
      <c r="P32" s="195">
        <f t="shared" si="4"/>
        <v>-0.14733600194691121</v>
      </c>
      <c r="Q32" s="195">
        <f t="shared" si="5"/>
        <v>-0.48000000000000842</v>
      </c>
    </row>
    <row r="33" spans="1:17">
      <c r="A33" s="34" t="s">
        <v>75</v>
      </c>
      <c r="B33" s="194">
        <f>PPCL_NG!I33+PPCL_Spot!I33+GT_NG!I33+GT_Spot!I33+Bawana_NG!I33+Bawana_RLNG!I33+Bawana_Spot!I33</f>
        <v>114.49</v>
      </c>
      <c r="C33" s="194">
        <f>PPCL_NG!P33+PPCL_Spot!P33+GT_NG!P33+GT_Spot!P33+Bawana_NG!P33+Bawana_RLNG!P33+Bawana_Spot!P33</f>
        <v>114.68799548494124</v>
      </c>
      <c r="D33" s="195">
        <f t="shared" si="0"/>
        <v>-0.19799548494124508</v>
      </c>
      <c r="E33" s="194">
        <f>PPCL_NG!J33+PPCL_Spot!J33+GT_NG!J33+GT_Spot!J33+Bawana_NG!J33+Bawana_RLNG!J33+Bawana_Spot!J33</f>
        <v>100.75</v>
      </c>
      <c r="F33" s="194">
        <f>PPCL_NG!Q33+PPCL_Spot!Q33+GT_NG!Q33+GT_Spot!Q33+Bawana_NG!Q33+Bawana_RLNG!Q33+Bawana_Spot!Q33</f>
        <v>100.85694768183835</v>
      </c>
      <c r="G33" s="195">
        <f t="shared" si="1"/>
        <v>-0.10694768183834924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5.8397701239913404</v>
      </c>
      <c r="J33" s="195">
        <f t="shared" si="2"/>
        <v>2.2987600865942426E-4</v>
      </c>
      <c r="K33" s="194">
        <f>PPCL_NG!L33+PPCL_Spot!L33+GT_NG!L33+GT_Spot!L33+Bawana_NG!L33+Bawana_RLNG!L33+Bawana_Spot!L33</f>
        <v>8.08</v>
      </c>
      <c r="L33" s="194">
        <f>PPCL_NG!S33+PPCL_Spot!S33+GT_NG!S33+GT_Spot!S33+Bawana_NG!S33+Bawana_RLNG!S33+Bawana_Spot!S33</f>
        <v>8.107988694475992</v>
      </c>
      <c r="M33" s="195">
        <f t="shared" si="3"/>
        <v>-2.7988694475991949E-2</v>
      </c>
      <c r="N33" s="194">
        <f>PPCL_NG!M33+PPCL_Spot!M33+GT_NG!M33+GT_Spot!M33+Bawana_NG!M33+Bawana_RLNG!M33+Bawana_Spot!M33</f>
        <v>61</v>
      </c>
      <c r="O33" s="194">
        <f>PPCL_NG!T33+PPCL_Spot!T33+GT_NG!T33+GT_Spot!T33+Bawana_NG!T33+Bawana_RLNG!T33+Bawana_Spot!T33</f>
        <v>61.147298014753083</v>
      </c>
      <c r="P33" s="195">
        <f t="shared" si="4"/>
        <v>-0.14729801475308335</v>
      </c>
      <c r="Q33" s="195">
        <f t="shared" si="5"/>
        <v>-0.4800000000000102</v>
      </c>
    </row>
    <row r="34" spans="1:17">
      <c r="A34" s="34" t="s">
        <v>76</v>
      </c>
      <c r="B34" s="194">
        <f>PPCL_NG!I34+PPCL_Spot!I34+GT_NG!I34+GT_Spot!I34+Bawana_NG!I34+Bawana_RLNG!I34+Bawana_Spot!I34</f>
        <v>114.49</v>
      </c>
      <c r="C34" s="194">
        <f>PPCL_NG!P34+PPCL_Spot!P34+GT_NG!P34+GT_Spot!P34+Bawana_NG!P34+Bawana_RLNG!P34+Bawana_Spot!P34</f>
        <v>114.68787686789432</v>
      </c>
      <c r="D34" s="195">
        <f t="shared" si="0"/>
        <v>-0.19787686789432257</v>
      </c>
      <c r="E34" s="194">
        <f>PPCL_NG!J34+PPCL_Spot!J34+GT_NG!J34+GT_Spot!J34+Bawana_NG!J34+Bawana_RLNG!J34+Bawana_Spot!J34</f>
        <v>90.75</v>
      </c>
      <c r="F34" s="194">
        <f>PPCL_NG!Q34+PPCL_Spot!Q34+GT_NG!Q34+GT_Spot!Q34+Bawana_NG!Q34+Bawana_RLNG!Q34+Bawana_Spot!Q34</f>
        <v>90.857242943851062</v>
      </c>
      <c r="G34" s="195">
        <f t="shared" si="1"/>
        <v>-0.10724294385106248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5.8397631696338062</v>
      </c>
      <c r="J34" s="195">
        <f t="shared" si="2"/>
        <v>2.3683036619370768E-4</v>
      </c>
      <c r="K34" s="194">
        <f>PPCL_NG!L34+PPCL_Spot!L34+GT_NG!L34+GT_Spot!L34+Bawana_NG!L34+Bawana_RLNG!L34+Bawana_Spot!L34</f>
        <v>10.62</v>
      </c>
      <c r="L34" s="194">
        <f>PPCL_NG!S34+PPCL_Spot!S34+GT_NG!S34+GT_Spot!S34+Bawana_NG!S34+Bawana_RLNG!S34+Bawana_Spot!S34</f>
        <v>10.647878544600076</v>
      </c>
      <c r="M34" s="195">
        <f t="shared" si="3"/>
        <v>-2.7878544600076438E-2</v>
      </c>
      <c r="N34" s="194">
        <f>PPCL_NG!M34+PPCL_Spot!M34+GT_NG!M34+GT_Spot!M34+Bawana_NG!M34+Bawana_RLNG!M34+Bawana_Spot!M34</f>
        <v>61</v>
      </c>
      <c r="O34" s="194">
        <f>PPCL_NG!T34+PPCL_Spot!T34+GT_NG!T34+GT_Spot!T34+Bawana_NG!T34+Bawana_RLNG!T34+Bawana_Spot!T34</f>
        <v>61.147238474020767</v>
      </c>
      <c r="P34" s="195">
        <f t="shared" si="4"/>
        <v>-0.14723847402076728</v>
      </c>
      <c r="Q34" s="195">
        <f t="shared" si="5"/>
        <v>-0.48000000000003507</v>
      </c>
    </row>
    <row r="35" spans="1:17">
      <c r="A35" s="34" t="s">
        <v>77</v>
      </c>
      <c r="B35" s="194">
        <f>PPCL_NG!I35+PPCL_Spot!I35+GT_NG!I35+GT_Spot!I35+Bawana_NG!I35+Bawana_RLNG!I35+Bawana_Spot!I35</f>
        <v>98.64</v>
      </c>
      <c r="C35" s="194">
        <f>PPCL_NG!P35+PPCL_Spot!P35+GT_NG!P35+GT_Spot!P35+Bawana_NG!P35+Bawana_RLNG!P35+Bawana_Spot!P35</f>
        <v>98.838041996890112</v>
      </c>
      <c r="D35" s="195">
        <f t="shared" si="0"/>
        <v>-0.1980419968901117</v>
      </c>
      <c r="E35" s="194">
        <f>PPCL_NG!J35+PPCL_Spot!J35+GT_NG!J35+GT_Spot!J35+Bawana_NG!J35+Bawana_RLNG!J35+Bawana_Spot!J35</f>
        <v>56.58</v>
      </c>
      <c r="F35" s="194">
        <f>PPCL_NG!Q35+PPCL_Spot!Q35+GT_NG!Q35+GT_Spot!Q35+Bawana_NG!Q35+Bawana_RLNG!Q35+Bawana_Spot!Q35</f>
        <v>56.688352474500206</v>
      </c>
      <c r="G35" s="195">
        <f t="shared" si="1"/>
        <v>-0.10835247450020802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21.737316870862781</v>
      </c>
      <c r="M35" s="195">
        <f t="shared" si="3"/>
        <v>-2.7316870862780007E-2</v>
      </c>
      <c r="N35" s="194">
        <f>PPCL_NG!M35+PPCL_Spot!M35+GT_NG!M35+GT_Spot!M35+Bawana_NG!M35+Bawana_RLNG!M35+Bawana_Spot!M35</f>
        <v>69.53</v>
      </c>
      <c r="O35" s="194">
        <f>PPCL_NG!T35+PPCL_Spot!T35+GT_NG!T35+GT_Spot!T35+Bawana_NG!T35+Bawana_RLNG!T35+Bawana_Spot!T35</f>
        <v>69.676558790500522</v>
      </c>
      <c r="P35" s="195">
        <f t="shared" si="4"/>
        <v>-0.14655879050052079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98.64</v>
      </c>
      <c r="C36" s="194">
        <f>PPCL_NG!P36+PPCL_Spot!P36+GT_NG!P36+GT_Spot!P36+Bawana_NG!P36+Bawana_RLNG!P36+Bawana_Spot!P36</f>
        <v>98.838041996890112</v>
      </c>
      <c r="D36" s="195">
        <f t="shared" si="0"/>
        <v>-0.1980419968901117</v>
      </c>
      <c r="E36" s="194">
        <f>PPCL_NG!J36+PPCL_Spot!J36+GT_NG!J36+GT_Spot!J36+Bawana_NG!J36+Bawana_RLNG!J36+Bawana_Spot!J36</f>
        <v>56.58</v>
      </c>
      <c r="F36" s="194">
        <f>PPCL_NG!Q36+PPCL_Spot!Q36+GT_NG!Q36+GT_Spot!Q36+Bawana_NG!Q36+Bawana_RLNG!Q36+Bawana_Spot!Q36</f>
        <v>56.688352474500206</v>
      </c>
      <c r="G36" s="195">
        <f t="shared" si="1"/>
        <v>-0.10835247450020802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21.737316870862781</v>
      </c>
      <c r="M36" s="195">
        <f t="shared" si="3"/>
        <v>-2.7316870862780007E-2</v>
      </c>
      <c r="N36" s="194">
        <f>PPCL_NG!M36+PPCL_Spot!M36+GT_NG!M36+GT_Spot!M36+Bawana_NG!M36+Bawana_RLNG!M36+Bawana_Spot!M36</f>
        <v>69.53</v>
      </c>
      <c r="O36" s="194">
        <f>PPCL_NG!T36+PPCL_Spot!T36+GT_NG!T36+GT_Spot!T36+Bawana_NG!T36+Bawana_RLNG!T36+Bawana_Spot!T36</f>
        <v>69.676558790500522</v>
      </c>
      <c r="P36" s="195">
        <f t="shared" si="4"/>
        <v>-0.14655879050052079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98.64</v>
      </c>
      <c r="C37" s="194">
        <f>PPCL_NG!P37+PPCL_Spot!P37+GT_NG!P37+GT_Spot!P37+Bawana_NG!P37+Bawana_RLNG!P37+Bawana_Spot!P37</f>
        <v>98.838041996890112</v>
      </c>
      <c r="D37" s="195">
        <f t="shared" si="0"/>
        <v>-0.1980419968901117</v>
      </c>
      <c r="E37" s="194">
        <f>PPCL_NG!J37+PPCL_Spot!J37+GT_NG!J37+GT_Spot!J37+Bawana_NG!J37+Bawana_RLNG!J37+Bawana_Spot!J37</f>
        <v>56.58</v>
      </c>
      <c r="F37" s="194">
        <f>PPCL_NG!Q37+PPCL_Spot!Q37+GT_NG!Q37+GT_Spot!Q37+Bawana_NG!Q37+Bawana_RLNG!Q37+Bawana_Spot!Q37</f>
        <v>56.688352474500206</v>
      </c>
      <c r="G37" s="195">
        <f t="shared" si="1"/>
        <v>-0.10835247450020802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21.737316870862781</v>
      </c>
      <c r="M37" s="195">
        <f t="shared" si="3"/>
        <v>-2.7316870862780007E-2</v>
      </c>
      <c r="N37" s="194">
        <f>PPCL_NG!M37+PPCL_Spot!M37+GT_NG!M37+GT_Spot!M37+Bawana_NG!M37+Bawana_RLNG!M37+Bawana_Spot!M37</f>
        <v>69.53</v>
      </c>
      <c r="O37" s="194">
        <f>PPCL_NG!T37+PPCL_Spot!T37+GT_NG!T37+GT_Spot!T37+Bawana_NG!T37+Bawana_RLNG!T37+Bawana_Spot!T37</f>
        <v>69.676558790500522</v>
      </c>
      <c r="P37" s="195">
        <f t="shared" si="4"/>
        <v>-0.14655879050052079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98.64</v>
      </c>
      <c r="C38" s="194">
        <f>PPCL_NG!P38+PPCL_Spot!P38+GT_NG!P38+GT_Spot!P38+Bawana_NG!P38+Bawana_RLNG!P38+Bawana_Spot!P38</f>
        <v>98.838041996890112</v>
      </c>
      <c r="D38" s="195">
        <f t="shared" si="0"/>
        <v>-0.1980419968901117</v>
      </c>
      <c r="E38" s="194">
        <f>PPCL_NG!J38+PPCL_Spot!J38+GT_NG!J38+GT_Spot!J38+Bawana_NG!J38+Bawana_RLNG!J38+Bawana_Spot!J38</f>
        <v>56.58</v>
      </c>
      <c r="F38" s="194">
        <f>PPCL_NG!Q38+PPCL_Spot!Q38+GT_NG!Q38+GT_Spot!Q38+Bawana_NG!Q38+Bawana_RLNG!Q38+Bawana_Spot!Q38</f>
        <v>56.688352474500206</v>
      </c>
      <c r="G38" s="195">
        <f t="shared" si="1"/>
        <v>-0.10835247450020802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21.737316870862781</v>
      </c>
      <c r="M38" s="195">
        <f t="shared" si="3"/>
        <v>-2.7316870862780007E-2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69.676558790500522</v>
      </c>
      <c r="P38" s="195">
        <f t="shared" si="4"/>
        <v>-0.14655879050052079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98.838041996890112</v>
      </c>
      <c r="D39" s="195">
        <f t="shared" si="0"/>
        <v>-0.1980419968901117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56.688352474500206</v>
      </c>
      <c r="G39" s="195">
        <f t="shared" si="1"/>
        <v>-0.10835247450020802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21.737316870862781</v>
      </c>
      <c r="M39" s="195">
        <f t="shared" si="3"/>
        <v>-2.7316870862780007E-2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69.676558790500522</v>
      </c>
      <c r="P39" s="195">
        <f t="shared" si="4"/>
        <v>-0.14655879050052079</v>
      </c>
      <c r="Q39" s="195">
        <f t="shared" si="5"/>
        <v>-0.48000000000002441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98.838041996890112</v>
      </c>
      <c r="D40" s="195">
        <f t="shared" si="0"/>
        <v>-0.1980419968901117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56.688352474500206</v>
      </c>
      <c r="G40" s="195">
        <f t="shared" si="1"/>
        <v>-0.10835247450020802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21.737316870862781</v>
      </c>
      <c r="M40" s="195">
        <f t="shared" si="3"/>
        <v>-2.7316870862780007E-2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69.676558790500522</v>
      </c>
      <c r="P40" s="195">
        <f t="shared" si="4"/>
        <v>-0.14655879050052079</v>
      </c>
      <c r="Q40" s="195">
        <f t="shared" si="5"/>
        <v>-0.48000000000002441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98.838041996890112</v>
      </c>
      <c r="D41" s="195">
        <f t="shared" si="0"/>
        <v>-0.1980419968901117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56.688352474500206</v>
      </c>
      <c r="G41" s="195">
        <f t="shared" si="1"/>
        <v>-0.10835247450020802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21.737316870862781</v>
      </c>
      <c r="M41" s="195">
        <f t="shared" si="3"/>
        <v>-2.7316870862780007E-2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69.676558790500522</v>
      </c>
      <c r="P41" s="195">
        <f t="shared" si="4"/>
        <v>-0.14655879050052079</v>
      </c>
      <c r="Q41" s="195">
        <f t="shared" si="5"/>
        <v>-0.48000000000002441</v>
      </c>
    </row>
    <row r="42" spans="1:17">
      <c r="A42" s="34" t="s">
        <v>84</v>
      </c>
      <c r="B42" s="194">
        <f>PPCL_NG!I42+PPCL_Spot!I42+GT_NG!I42+GT_Spot!I42+Bawana_NG!I42+Bawana_RLNG!I42+Bawana_Spot!I42</f>
        <v>98.64</v>
      </c>
      <c r="C42" s="194">
        <f>PPCL_NG!P42+PPCL_Spot!P42+GT_NG!P42+GT_Spot!P42+Bawana_NG!P42+Bawana_RLNG!P42+Bawana_Spot!P42</f>
        <v>98.838041996890112</v>
      </c>
      <c r="D42" s="195">
        <f t="shared" si="0"/>
        <v>-0.1980419968901117</v>
      </c>
      <c r="E42" s="194">
        <f>PPCL_NG!J42+PPCL_Spot!J42+GT_NG!J42+GT_Spot!J42+Bawana_NG!J42+Bawana_RLNG!J42+Bawana_Spot!J42</f>
        <v>56.58</v>
      </c>
      <c r="F42" s="194">
        <f>PPCL_NG!Q42+PPCL_Spot!Q42+GT_NG!Q42+GT_Spot!Q42+Bawana_NG!Q42+Bawana_RLNG!Q42+Bawana_Spot!Q42</f>
        <v>56.688352474500206</v>
      </c>
      <c r="G42" s="195">
        <f t="shared" si="1"/>
        <v>-0.10835247450020802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21.737316870862781</v>
      </c>
      <c r="M42" s="195">
        <f t="shared" si="3"/>
        <v>-2.7316870862780007E-2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69.676558790500522</v>
      </c>
      <c r="P42" s="195">
        <f t="shared" si="4"/>
        <v>-0.14655879050052079</v>
      </c>
      <c r="Q42" s="195">
        <f t="shared" si="5"/>
        <v>-0.48000000000002441</v>
      </c>
    </row>
    <row r="43" spans="1:17">
      <c r="A43" s="34" t="s">
        <v>85</v>
      </c>
      <c r="B43" s="194">
        <f>PPCL_NG!I43+PPCL_Spot!I43+GT_NG!I43+GT_Spot!I43+Bawana_NG!I43+Bawana_RLNG!I43+Bawana_Spot!I43</f>
        <v>98.64</v>
      </c>
      <c r="C43" s="194">
        <f>PPCL_NG!P43+PPCL_Spot!P43+GT_NG!P43+GT_Spot!P43+Bawana_NG!P43+Bawana_RLNG!P43+Bawana_Spot!P43</f>
        <v>98.838041996890112</v>
      </c>
      <c r="D43" s="195">
        <f t="shared" si="0"/>
        <v>-0.1980419968901117</v>
      </c>
      <c r="E43" s="194">
        <f>PPCL_NG!J43+PPCL_Spot!J43+GT_NG!J43+GT_Spot!J43+Bawana_NG!J43+Bawana_RLNG!J43+Bawana_Spot!J43</f>
        <v>56.58</v>
      </c>
      <c r="F43" s="194">
        <f>PPCL_NG!Q43+PPCL_Spot!Q43+GT_NG!Q43+GT_Spot!Q43+Bawana_NG!Q43+Bawana_RLNG!Q43+Bawana_Spot!Q43</f>
        <v>56.688352474500206</v>
      </c>
      <c r="G43" s="195">
        <f t="shared" si="1"/>
        <v>-0.10835247450020802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21.737316870862781</v>
      </c>
      <c r="M43" s="195">
        <f t="shared" si="3"/>
        <v>-2.7316870862780007E-2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69.676558790500522</v>
      </c>
      <c r="P43" s="195">
        <f t="shared" si="4"/>
        <v>-0.14655879050052079</v>
      </c>
      <c r="Q43" s="195">
        <f t="shared" si="5"/>
        <v>-0.48000000000002441</v>
      </c>
    </row>
    <row r="44" spans="1:17">
      <c r="A44" s="34" t="s">
        <v>86</v>
      </c>
      <c r="B44" s="194">
        <f>PPCL_NG!I44+PPCL_Spot!I44+GT_NG!I44+GT_Spot!I44+Bawana_NG!I44+Bawana_RLNG!I44+Bawana_Spot!I44</f>
        <v>98.64</v>
      </c>
      <c r="C44" s="194">
        <f>PPCL_NG!P44+PPCL_Spot!P44+GT_NG!P44+GT_Spot!P44+Bawana_NG!P44+Bawana_RLNG!P44+Bawana_Spot!P44</f>
        <v>98.838041996890112</v>
      </c>
      <c r="D44" s="195">
        <f t="shared" si="0"/>
        <v>-0.1980419968901117</v>
      </c>
      <c r="E44" s="194">
        <f>PPCL_NG!J44+PPCL_Spot!J44+GT_NG!J44+GT_Spot!J44+Bawana_NG!J44+Bawana_RLNG!J44+Bawana_Spot!J44</f>
        <v>56.58</v>
      </c>
      <c r="F44" s="194">
        <f>PPCL_NG!Q44+PPCL_Spot!Q44+GT_NG!Q44+GT_Spot!Q44+Bawana_NG!Q44+Bawana_RLNG!Q44+Bawana_Spot!Q44</f>
        <v>56.688352474500206</v>
      </c>
      <c r="G44" s="195">
        <f t="shared" si="1"/>
        <v>-0.10835247450020802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21.737316870862781</v>
      </c>
      <c r="M44" s="195">
        <f t="shared" si="3"/>
        <v>-2.7316870862780007E-2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69.676558790500522</v>
      </c>
      <c r="P44" s="195">
        <f t="shared" si="4"/>
        <v>-0.14655879050052079</v>
      </c>
      <c r="Q44" s="195">
        <f t="shared" si="5"/>
        <v>-0.48000000000002441</v>
      </c>
    </row>
    <row r="45" spans="1:17">
      <c r="A45" s="34" t="s">
        <v>87</v>
      </c>
      <c r="B45" s="194">
        <f>PPCL_NG!I45+PPCL_Spot!I45+GT_NG!I45+GT_Spot!I45+Bawana_NG!I45+Bawana_RLNG!I45+Bawana_Spot!I45</f>
        <v>98.64</v>
      </c>
      <c r="C45" s="194">
        <f>PPCL_NG!P45+PPCL_Spot!P45+GT_NG!P45+GT_Spot!P45+Bawana_NG!P45+Bawana_RLNG!P45+Bawana_Spot!P45</f>
        <v>98.838041996890112</v>
      </c>
      <c r="D45" s="195">
        <f t="shared" si="0"/>
        <v>-0.1980419968901117</v>
      </c>
      <c r="E45" s="194">
        <f>PPCL_NG!J45+PPCL_Spot!J45+GT_NG!J45+GT_Spot!J45+Bawana_NG!J45+Bawana_RLNG!J45+Bawana_Spot!J45</f>
        <v>56.58</v>
      </c>
      <c r="F45" s="194">
        <f>PPCL_NG!Q45+PPCL_Spot!Q45+GT_NG!Q45+GT_Spot!Q45+Bawana_NG!Q45+Bawana_RLNG!Q45+Bawana_Spot!Q45</f>
        <v>56.688352474500206</v>
      </c>
      <c r="G45" s="195">
        <f t="shared" si="1"/>
        <v>-0.10835247450020802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21.737316870862781</v>
      </c>
      <c r="M45" s="195">
        <f t="shared" si="3"/>
        <v>-2.7316870862780007E-2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69.676558790500522</v>
      </c>
      <c r="P45" s="195">
        <f t="shared" si="4"/>
        <v>-0.14655879050052079</v>
      </c>
      <c r="Q45" s="195">
        <f t="shared" si="5"/>
        <v>-0.48000000000002441</v>
      </c>
    </row>
    <row r="46" spans="1:17">
      <c r="A46" s="34" t="s">
        <v>88</v>
      </c>
      <c r="B46" s="194">
        <f>PPCL_NG!I46+PPCL_Spot!I46+GT_NG!I46+GT_Spot!I46+Bawana_NG!I46+Bawana_RLNG!I46+Bawana_Spot!I46</f>
        <v>97.38000000000001</v>
      </c>
      <c r="C46" s="194">
        <f>PPCL_NG!P46+PPCL_Spot!P46+GT_NG!P46+GT_Spot!P46+Bawana_NG!P46+Bawana_RLNG!P46+Bawana_Spot!P46</f>
        <v>97.567731726363974</v>
      </c>
      <c r="D46" s="195">
        <f t="shared" si="0"/>
        <v>-0.18773172636396396</v>
      </c>
      <c r="E46" s="194">
        <f>PPCL_NG!J46+PPCL_Spot!J46+GT_NG!J46+GT_Spot!J46+Bawana_NG!J46+Bawana_RLNG!J46+Bawana_Spot!J46</f>
        <v>56.21</v>
      </c>
      <c r="F46" s="194">
        <f>PPCL_NG!Q46+PPCL_Spot!Q46+GT_NG!Q46+GT_Spot!Q46+Bawana_NG!Q46+Bawana_RLNG!Q46+Bawana_Spot!Q46</f>
        <v>56.317208844397712</v>
      </c>
      <c r="G46" s="195">
        <f t="shared" si="1"/>
        <v>-0.10720884439771083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21.65</v>
      </c>
      <c r="L46" s="194">
        <f>PPCL_NG!S46+PPCL_Spot!S46+GT_NG!S46+GT_Spot!S46+Bawana_NG!S46+Bawana_RLNG!S46+Bawana_Spot!S46</f>
        <v>21.677509352932841</v>
      </c>
      <c r="M46" s="195">
        <f t="shared" si="3"/>
        <v>-2.750935293284229E-2</v>
      </c>
      <c r="N46" s="194">
        <f>PPCL_NG!M46+PPCL_Spot!M46+GT_NG!M46+GT_Spot!M46+Bawana_NG!M46+Bawana_RLNG!M46+Bawana_Spot!M46</f>
        <v>69.23</v>
      </c>
      <c r="O46" s="194">
        <f>PPCL_NG!T46+PPCL_Spot!T46+GT_NG!T46+GT_Spot!T46+Bawana_NG!T46+Bawana_RLNG!T46+Bawana_Spot!T46</f>
        <v>69.377820209059081</v>
      </c>
      <c r="P46" s="195">
        <f t="shared" si="4"/>
        <v>-0.147820209059077</v>
      </c>
      <c r="Q46" s="195">
        <f t="shared" si="5"/>
        <v>-0.46999999999999797</v>
      </c>
    </row>
    <row r="47" spans="1:17">
      <c r="A47" s="34" t="s">
        <v>89</v>
      </c>
      <c r="B47" s="194">
        <f>PPCL_NG!I47+PPCL_Spot!I47+GT_NG!I47+GT_Spot!I47+Bawana_NG!I47+Bawana_RLNG!I47+Bawana_Spot!I47</f>
        <v>96.990000000000009</v>
      </c>
      <c r="C47" s="194">
        <f>PPCL_NG!P47+PPCL_Spot!P47+GT_NG!P47+GT_Spot!P47+Bawana_NG!P47+Bawana_RLNG!P47+Bawana_Spot!P47</f>
        <v>97.161674484273689</v>
      </c>
      <c r="D47" s="195">
        <f t="shared" si="0"/>
        <v>-0.17167448427368015</v>
      </c>
      <c r="E47" s="194">
        <f>PPCL_NG!J47+PPCL_Spot!J47+GT_NG!J47+GT_Spot!J47+Bawana_NG!J47+Bawana_RLNG!J47+Bawana_Spot!J47</f>
        <v>55.99</v>
      </c>
      <c r="F47" s="194">
        <f>PPCL_NG!Q47+PPCL_Spot!Q47+GT_NG!Q47+GT_Spot!Q47+Bawana_NG!Q47+Bawana_RLNG!Q47+Bawana_Spot!Q47</f>
        <v>56.088073471761291</v>
      </c>
      <c r="G47" s="195">
        <f t="shared" si="1"/>
        <v>-9.8073471761288999E-2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21.599999999999998</v>
      </c>
      <c r="L47" s="194">
        <f>PPCL_NG!S47+PPCL_Spot!S47+GT_NG!S47+GT_Spot!S47+Bawana_NG!S47+Bawana_RLNG!S47+Bawana_Spot!S47</f>
        <v>21.625231930028932</v>
      </c>
      <c r="M47" s="195">
        <f t="shared" si="3"/>
        <v>-2.5231930028933647E-2</v>
      </c>
      <c r="N47" s="194">
        <f>PPCL_NG!M47+PPCL_Spot!M47+GT_NG!M47+GT_Spot!M47+Bawana_NG!M47+Bawana_RLNG!M47+Bawana_Spot!M47</f>
        <v>68.930000000000007</v>
      </c>
      <c r="O47" s="194">
        <f>PPCL_NG!T47+PPCL_Spot!T47+GT_NG!T47+GT_Spot!T47+Bawana_NG!T47+Bawana_RLNG!T47+Bawana_Spot!T47</f>
        <v>69.065290246689699</v>
      </c>
      <c r="P47" s="195">
        <f t="shared" si="4"/>
        <v>-0.13529024668969214</v>
      </c>
      <c r="Q47" s="195">
        <f t="shared" si="5"/>
        <v>-0.42999999999999883</v>
      </c>
    </row>
    <row r="48" spans="1:17">
      <c r="A48" s="34" t="s">
        <v>90</v>
      </c>
      <c r="B48" s="194">
        <f>PPCL_NG!I48+PPCL_Spot!I48+GT_NG!I48+GT_Spot!I48+Bawana_NG!I48+Bawana_RLNG!I48+Bawana_Spot!I48</f>
        <v>96.990000000000009</v>
      </c>
      <c r="C48" s="194">
        <f>PPCL_NG!P48+PPCL_Spot!P48+GT_NG!P48+GT_Spot!P48+Bawana_NG!P48+Bawana_RLNG!P48+Bawana_Spot!P48</f>
        <v>97.161674484273689</v>
      </c>
      <c r="D48" s="195">
        <f t="shared" si="0"/>
        <v>-0.17167448427368015</v>
      </c>
      <c r="E48" s="194">
        <f>PPCL_NG!J48+PPCL_Spot!J48+GT_NG!J48+GT_Spot!J48+Bawana_NG!J48+Bawana_RLNG!J48+Bawana_Spot!J48</f>
        <v>55.99</v>
      </c>
      <c r="F48" s="194">
        <f>PPCL_NG!Q48+PPCL_Spot!Q48+GT_NG!Q48+GT_Spot!Q48+Bawana_NG!Q48+Bawana_RLNG!Q48+Bawana_Spot!Q48</f>
        <v>56.088073471761291</v>
      </c>
      <c r="G48" s="195">
        <f t="shared" si="1"/>
        <v>-9.8073471761288999E-2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21.599999999999998</v>
      </c>
      <c r="L48" s="194">
        <f>PPCL_NG!S48+PPCL_Spot!S48+GT_NG!S48+GT_Spot!S48+Bawana_NG!S48+Bawana_RLNG!S48+Bawana_Spot!S48</f>
        <v>21.625231930028932</v>
      </c>
      <c r="M48" s="195">
        <f t="shared" si="3"/>
        <v>-2.5231930028933647E-2</v>
      </c>
      <c r="N48" s="194">
        <f>PPCL_NG!M48+PPCL_Spot!M48+GT_NG!M48+GT_Spot!M48+Bawana_NG!M48+Bawana_RLNG!M48+Bawana_Spot!M48</f>
        <v>68.930000000000007</v>
      </c>
      <c r="O48" s="194">
        <f>PPCL_NG!T48+PPCL_Spot!T48+GT_NG!T48+GT_Spot!T48+Bawana_NG!T48+Bawana_RLNG!T48+Bawana_Spot!T48</f>
        <v>69.065290246689699</v>
      </c>
      <c r="P48" s="195">
        <f t="shared" si="4"/>
        <v>-0.13529024668969214</v>
      </c>
      <c r="Q48" s="195">
        <f t="shared" si="5"/>
        <v>-0.42999999999999883</v>
      </c>
    </row>
    <row r="49" spans="1:17">
      <c r="A49" s="34" t="s">
        <v>91</v>
      </c>
      <c r="B49" s="194">
        <f>PPCL_NG!I49+PPCL_Spot!I49+GT_NG!I49+GT_Spot!I49+Bawana_NG!I49+Bawana_RLNG!I49+Bawana_Spot!I49</f>
        <v>96.990000000000009</v>
      </c>
      <c r="C49" s="194">
        <f>PPCL_NG!P49+PPCL_Spot!P49+GT_NG!P49+GT_Spot!P49+Bawana_NG!P49+Bawana_RLNG!P49+Bawana_Spot!P49</f>
        <v>97.161674484273689</v>
      </c>
      <c r="D49" s="195">
        <f t="shared" si="0"/>
        <v>-0.17167448427368015</v>
      </c>
      <c r="E49" s="194">
        <f>PPCL_NG!J49+PPCL_Spot!J49+GT_NG!J49+GT_Spot!J49+Bawana_NG!J49+Bawana_RLNG!J49+Bawana_Spot!J49</f>
        <v>55.99</v>
      </c>
      <c r="F49" s="194">
        <f>PPCL_NG!Q49+PPCL_Spot!Q49+GT_NG!Q49+GT_Spot!Q49+Bawana_NG!Q49+Bawana_RLNG!Q49+Bawana_Spot!Q49</f>
        <v>56.088073471761291</v>
      </c>
      <c r="G49" s="195">
        <f t="shared" si="1"/>
        <v>-9.8073471761288999E-2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21.599999999999998</v>
      </c>
      <c r="L49" s="194">
        <f>PPCL_NG!S49+PPCL_Spot!S49+GT_NG!S49+GT_Spot!S49+Bawana_NG!S49+Bawana_RLNG!S49+Bawana_Spot!S49</f>
        <v>21.625231930028932</v>
      </c>
      <c r="M49" s="195">
        <f t="shared" si="3"/>
        <v>-2.5231930028933647E-2</v>
      </c>
      <c r="N49" s="194">
        <f>PPCL_NG!M49+PPCL_Spot!M49+GT_NG!M49+GT_Spot!M49+Bawana_NG!M49+Bawana_RLNG!M49+Bawana_Spot!M49</f>
        <v>68.930000000000007</v>
      </c>
      <c r="O49" s="194">
        <f>PPCL_NG!T49+PPCL_Spot!T49+GT_NG!T49+GT_Spot!T49+Bawana_NG!T49+Bawana_RLNG!T49+Bawana_Spot!T49</f>
        <v>69.065290246689699</v>
      </c>
      <c r="P49" s="195">
        <f t="shared" si="4"/>
        <v>-0.13529024668969214</v>
      </c>
      <c r="Q49" s="195">
        <f t="shared" si="5"/>
        <v>-0.42999999999999883</v>
      </c>
    </row>
    <row r="50" spans="1:17">
      <c r="A50" s="34" t="s">
        <v>92</v>
      </c>
      <c r="B50" s="194">
        <f>PPCL_NG!I50+PPCL_Spot!I50+GT_NG!I50+GT_Spot!I50+Bawana_NG!I50+Bawana_RLNG!I50+Bawana_Spot!I50</f>
        <v>96.990000000000009</v>
      </c>
      <c r="C50" s="194">
        <f>PPCL_NG!P50+PPCL_Spot!P50+GT_NG!P50+GT_Spot!P50+Bawana_NG!P50+Bawana_RLNG!P50+Bawana_Spot!P50</f>
        <v>97.161674484273689</v>
      </c>
      <c r="D50" s="195">
        <f t="shared" si="0"/>
        <v>-0.17167448427368015</v>
      </c>
      <c r="E50" s="194">
        <f>PPCL_NG!J50+PPCL_Spot!J50+GT_NG!J50+GT_Spot!J50+Bawana_NG!J50+Bawana_RLNG!J50+Bawana_Spot!J50</f>
        <v>55.99</v>
      </c>
      <c r="F50" s="194">
        <f>PPCL_NG!Q50+PPCL_Spot!Q50+GT_NG!Q50+GT_Spot!Q50+Bawana_NG!Q50+Bawana_RLNG!Q50+Bawana_Spot!Q50</f>
        <v>56.088073471761291</v>
      </c>
      <c r="G50" s="195">
        <f t="shared" si="1"/>
        <v>-9.8073471761288999E-2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21.599999999999998</v>
      </c>
      <c r="L50" s="194">
        <f>PPCL_NG!S50+PPCL_Spot!S50+GT_NG!S50+GT_Spot!S50+Bawana_NG!S50+Bawana_RLNG!S50+Bawana_Spot!S50</f>
        <v>21.625231930028932</v>
      </c>
      <c r="M50" s="195">
        <f t="shared" si="3"/>
        <v>-2.5231930028933647E-2</v>
      </c>
      <c r="N50" s="194">
        <f>PPCL_NG!M50+PPCL_Spot!M50+GT_NG!M50+GT_Spot!M50+Bawana_NG!M50+Bawana_RLNG!M50+Bawana_Spot!M50</f>
        <v>68.930000000000007</v>
      </c>
      <c r="O50" s="194">
        <f>PPCL_NG!T50+PPCL_Spot!T50+GT_NG!T50+GT_Spot!T50+Bawana_NG!T50+Bawana_RLNG!T50+Bawana_Spot!T50</f>
        <v>69.065290246689699</v>
      </c>
      <c r="P50" s="195">
        <f t="shared" si="4"/>
        <v>-0.13529024668969214</v>
      </c>
      <c r="Q50" s="195">
        <f t="shared" si="5"/>
        <v>-0.42999999999999883</v>
      </c>
    </row>
    <row r="51" spans="1:17">
      <c r="A51" s="34" t="s">
        <v>93</v>
      </c>
      <c r="B51" s="194">
        <f>PPCL_NG!I51+PPCL_Spot!I51+GT_NG!I51+GT_Spot!I51+Bawana_NG!I51+Bawana_RLNG!I51+Bawana_Spot!I51</f>
        <v>96.990000000000009</v>
      </c>
      <c r="C51" s="194">
        <f>PPCL_NG!P51+PPCL_Spot!P51+GT_NG!P51+GT_Spot!P51+Bawana_NG!P51+Bawana_RLNG!P51+Bawana_Spot!P51</f>
        <v>97.161674484273689</v>
      </c>
      <c r="D51" s="195">
        <f t="shared" si="0"/>
        <v>-0.17167448427368015</v>
      </c>
      <c r="E51" s="194">
        <f>PPCL_NG!J51+PPCL_Spot!J51+GT_NG!J51+GT_Spot!J51+Bawana_NG!J51+Bawana_RLNG!J51+Bawana_Spot!J51</f>
        <v>55.99</v>
      </c>
      <c r="F51" s="194">
        <f>PPCL_NG!Q51+PPCL_Spot!Q51+GT_NG!Q51+GT_Spot!Q51+Bawana_NG!Q51+Bawana_RLNG!Q51+Bawana_Spot!Q51</f>
        <v>56.088073471761291</v>
      </c>
      <c r="G51" s="195">
        <f t="shared" si="1"/>
        <v>-9.8073471761288999E-2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21.599999999999998</v>
      </c>
      <c r="L51" s="194">
        <f>PPCL_NG!S51+PPCL_Spot!S51+GT_NG!S51+GT_Spot!S51+Bawana_NG!S51+Bawana_RLNG!S51+Bawana_Spot!S51</f>
        <v>21.625231930028932</v>
      </c>
      <c r="M51" s="195">
        <f t="shared" si="3"/>
        <v>-2.5231930028933647E-2</v>
      </c>
      <c r="N51" s="194">
        <f>PPCL_NG!M51+PPCL_Spot!M51+GT_NG!M51+GT_Spot!M51+Bawana_NG!M51+Bawana_RLNG!M51+Bawana_Spot!M51</f>
        <v>68.930000000000007</v>
      </c>
      <c r="O51" s="194">
        <f>PPCL_NG!T51+PPCL_Spot!T51+GT_NG!T51+GT_Spot!T51+Bawana_NG!T51+Bawana_RLNG!T51+Bawana_Spot!T51</f>
        <v>69.065290246689699</v>
      </c>
      <c r="P51" s="195">
        <f t="shared" si="4"/>
        <v>-0.13529024668969214</v>
      </c>
      <c r="Q51" s="195">
        <f t="shared" si="5"/>
        <v>-0.42999999999999883</v>
      </c>
    </row>
    <row r="52" spans="1:17">
      <c r="A52" s="34" t="s">
        <v>94</v>
      </c>
      <c r="B52" s="194">
        <f>PPCL_NG!I52+PPCL_Spot!I52+GT_NG!I52+GT_Spot!I52+Bawana_NG!I52+Bawana_RLNG!I52+Bawana_Spot!I52</f>
        <v>96.990000000000009</v>
      </c>
      <c r="C52" s="194">
        <f>PPCL_NG!P52+PPCL_Spot!P52+GT_NG!P52+GT_Spot!P52+Bawana_NG!P52+Bawana_RLNG!P52+Bawana_Spot!P52</f>
        <v>97.161674484273689</v>
      </c>
      <c r="D52" s="195">
        <f t="shared" si="0"/>
        <v>-0.17167448427368015</v>
      </c>
      <c r="E52" s="194">
        <f>PPCL_NG!J52+PPCL_Spot!J52+GT_NG!J52+GT_Spot!J52+Bawana_NG!J52+Bawana_RLNG!J52+Bawana_Spot!J52</f>
        <v>55.99</v>
      </c>
      <c r="F52" s="194">
        <f>PPCL_NG!Q52+PPCL_Spot!Q52+GT_NG!Q52+GT_Spot!Q52+Bawana_NG!Q52+Bawana_RLNG!Q52+Bawana_Spot!Q52</f>
        <v>56.088073471761291</v>
      </c>
      <c r="G52" s="195">
        <f t="shared" si="1"/>
        <v>-9.8073471761288999E-2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21.599999999999998</v>
      </c>
      <c r="L52" s="194">
        <f>PPCL_NG!S52+PPCL_Spot!S52+GT_NG!S52+GT_Spot!S52+Bawana_NG!S52+Bawana_RLNG!S52+Bawana_Spot!S52</f>
        <v>21.625231930028932</v>
      </c>
      <c r="M52" s="195">
        <f t="shared" si="3"/>
        <v>-2.5231930028933647E-2</v>
      </c>
      <c r="N52" s="194">
        <f>PPCL_NG!M52+PPCL_Spot!M52+GT_NG!M52+GT_Spot!M52+Bawana_NG!M52+Bawana_RLNG!M52+Bawana_Spot!M52</f>
        <v>68.930000000000007</v>
      </c>
      <c r="O52" s="194">
        <f>PPCL_NG!T52+PPCL_Spot!T52+GT_NG!T52+GT_Spot!T52+Bawana_NG!T52+Bawana_RLNG!T52+Bawana_Spot!T52</f>
        <v>69.065290246689699</v>
      </c>
      <c r="P52" s="195">
        <f t="shared" si="4"/>
        <v>-0.13529024668969214</v>
      </c>
      <c r="Q52" s="195">
        <f t="shared" si="5"/>
        <v>-0.42999999999999883</v>
      </c>
    </row>
    <row r="53" spans="1:17">
      <c r="A53" s="34" t="s">
        <v>95</v>
      </c>
      <c r="B53" s="194">
        <f>PPCL_NG!I53+PPCL_Spot!I53+GT_NG!I53+GT_Spot!I53+Bawana_NG!I53+Bawana_RLNG!I53+Bawana_Spot!I53</f>
        <v>96.990000000000009</v>
      </c>
      <c r="C53" s="194">
        <f>PPCL_NG!P53+PPCL_Spot!P53+GT_NG!P53+GT_Spot!P53+Bawana_NG!P53+Bawana_RLNG!P53+Bawana_Spot!P53</f>
        <v>97.161674484273689</v>
      </c>
      <c r="D53" s="195">
        <f t="shared" si="0"/>
        <v>-0.17167448427368015</v>
      </c>
      <c r="E53" s="194">
        <f>PPCL_NG!J53+PPCL_Spot!J53+GT_NG!J53+GT_Spot!J53+Bawana_NG!J53+Bawana_RLNG!J53+Bawana_Spot!J53</f>
        <v>55.99</v>
      </c>
      <c r="F53" s="194">
        <f>PPCL_NG!Q53+PPCL_Spot!Q53+GT_NG!Q53+GT_Spot!Q53+Bawana_NG!Q53+Bawana_RLNG!Q53+Bawana_Spot!Q53</f>
        <v>56.088073471761291</v>
      </c>
      <c r="G53" s="195">
        <f t="shared" si="1"/>
        <v>-9.8073471761288999E-2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21.599999999999998</v>
      </c>
      <c r="L53" s="194">
        <f>PPCL_NG!S53+PPCL_Spot!S53+GT_NG!S53+GT_Spot!S53+Bawana_NG!S53+Bawana_RLNG!S53+Bawana_Spot!S53</f>
        <v>21.625231930028932</v>
      </c>
      <c r="M53" s="195">
        <f t="shared" si="3"/>
        <v>-2.5231930028933647E-2</v>
      </c>
      <c r="N53" s="194">
        <f>PPCL_NG!M53+PPCL_Spot!M53+GT_NG!M53+GT_Spot!M53+Bawana_NG!M53+Bawana_RLNG!M53+Bawana_Spot!M53</f>
        <v>68.930000000000007</v>
      </c>
      <c r="O53" s="194">
        <f>PPCL_NG!T53+PPCL_Spot!T53+GT_NG!T53+GT_Spot!T53+Bawana_NG!T53+Bawana_RLNG!T53+Bawana_Spot!T53</f>
        <v>69.065290246689699</v>
      </c>
      <c r="P53" s="195">
        <f t="shared" si="4"/>
        <v>-0.13529024668969214</v>
      </c>
      <c r="Q53" s="195">
        <f t="shared" si="5"/>
        <v>-0.42999999999999883</v>
      </c>
    </row>
    <row r="54" spans="1:17">
      <c r="A54" s="34" t="s">
        <v>96</v>
      </c>
      <c r="B54" s="194">
        <f>PPCL_NG!I54+PPCL_Spot!I54+GT_NG!I54+GT_Spot!I54+Bawana_NG!I54+Bawana_RLNG!I54+Bawana_Spot!I54</f>
        <v>96.990000000000009</v>
      </c>
      <c r="C54" s="194">
        <f>PPCL_NG!P54+PPCL_Spot!P54+GT_NG!P54+GT_Spot!P54+Bawana_NG!P54+Bawana_RLNG!P54+Bawana_Spot!P54</f>
        <v>97.161674484273689</v>
      </c>
      <c r="D54" s="195">
        <f t="shared" si="0"/>
        <v>-0.17167448427368015</v>
      </c>
      <c r="E54" s="194">
        <f>PPCL_NG!J54+PPCL_Spot!J54+GT_NG!J54+GT_Spot!J54+Bawana_NG!J54+Bawana_RLNG!J54+Bawana_Spot!J54</f>
        <v>55.99</v>
      </c>
      <c r="F54" s="194">
        <f>PPCL_NG!Q54+PPCL_Spot!Q54+GT_NG!Q54+GT_Spot!Q54+Bawana_NG!Q54+Bawana_RLNG!Q54+Bawana_Spot!Q54</f>
        <v>56.088073471761291</v>
      </c>
      <c r="G54" s="195">
        <f t="shared" si="1"/>
        <v>-9.8073471761288999E-2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21.599999999999998</v>
      </c>
      <c r="L54" s="194">
        <f>PPCL_NG!S54+PPCL_Spot!S54+GT_NG!S54+GT_Spot!S54+Bawana_NG!S54+Bawana_RLNG!S54+Bawana_Spot!S54</f>
        <v>21.625231930028932</v>
      </c>
      <c r="M54" s="195">
        <f t="shared" si="3"/>
        <v>-2.5231930028933647E-2</v>
      </c>
      <c r="N54" s="194">
        <f>PPCL_NG!M54+PPCL_Spot!M54+GT_NG!M54+GT_Spot!M54+Bawana_NG!M54+Bawana_RLNG!M54+Bawana_Spot!M54</f>
        <v>68.930000000000007</v>
      </c>
      <c r="O54" s="194">
        <f>PPCL_NG!T54+PPCL_Spot!T54+GT_NG!T54+GT_Spot!T54+Bawana_NG!T54+Bawana_RLNG!T54+Bawana_Spot!T54</f>
        <v>69.065290246689699</v>
      </c>
      <c r="P54" s="195">
        <f t="shared" si="4"/>
        <v>-0.13529024668969214</v>
      </c>
      <c r="Q54" s="195">
        <f t="shared" si="5"/>
        <v>-0.42999999999999883</v>
      </c>
    </row>
    <row r="55" spans="1:17">
      <c r="A55" s="34" t="s">
        <v>97</v>
      </c>
      <c r="B55" s="194">
        <f>PPCL_NG!I55+PPCL_Spot!I55+GT_NG!I55+GT_Spot!I55+Bawana_NG!I55+Bawana_RLNG!I55+Bawana_Spot!I55</f>
        <v>96.990000000000009</v>
      </c>
      <c r="C55" s="194">
        <f>PPCL_NG!P55+PPCL_Spot!P55+GT_NG!P55+GT_Spot!P55+Bawana_NG!P55+Bawana_RLNG!P55+Bawana_Spot!P55</f>
        <v>97.161674484273689</v>
      </c>
      <c r="D55" s="195">
        <f t="shared" si="0"/>
        <v>-0.17167448427368015</v>
      </c>
      <c r="E55" s="194">
        <f>PPCL_NG!J55+PPCL_Spot!J55+GT_NG!J55+GT_Spot!J55+Bawana_NG!J55+Bawana_RLNG!J55+Bawana_Spot!J55</f>
        <v>55.99</v>
      </c>
      <c r="F55" s="194">
        <f>PPCL_NG!Q55+PPCL_Spot!Q55+GT_NG!Q55+GT_Spot!Q55+Bawana_NG!Q55+Bawana_RLNG!Q55+Bawana_Spot!Q55</f>
        <v>56.088073471761291</v>
      </c>
      <c r="G55" s="195">
        <f t="shared" si="1"/>
        <v>-9.8073471761288999E-2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21.599999999999998</v>
      </c>
      <c r="L55" s="194">
        <f>PPCL_NG!S55+PPCL_Spot!S55+GT_NG!S55+GT_Spot!S55+Bawana_NG!S55+Bawana_RLNG!S55+Bawana_Spot!S55</f>
        <v>21.625231930028932</v>
      </c>
      <c r="M55" s="195">
        <f t="shared" si="3"/>
        <v>-2.5231930028933647E-2</v>
      </c>
      <c r="N55" s="194">
        <f>PPCL_NG!M55+PPCL_Spot!M55+GT_NG!M55+GT_Spot!M55+Bawana_NG!M55+Bawana_RLNG!M55+Bawana_Spot!M55</f>
        <v>68.930000000000007</v>
      </c>
      <c r="O55" s="194">
        <f>PPCL_NG!T55+PPCL_Spot!T55+GT_NG!T55+GT_Spot!T55+Bawana_NG!T55+Bawana_RLNG!T55+Bawana_Spot!T55</f>
        <v>69.065290246689699</v>
      </c>
      <c r="P55" s="195">
        <f t="shared" si="4"/>
        <v>-0.13529024668969214</v>
      </c>
      <c r="Q55" s="195">
        <f t="shared" si="5"/>
        <v>-0.42999999999999883</v>
      </c>
    </row>
    <row r="56" spans="1:17">
      <c r="A56" s="34" t="s">
        <v>98</v>
      </c>
      <c r="B56" s="194">
        <f>PPCL_NG!I56+PPCL_Spot!I56+GT_NG!I56+GT_Spot!I56+Bawana_NG!I56+Bawana_RLNG!I56+Bawana_Spot!I56</f>
        <v>96.61</v>
      </c>
      <c r="C56" s="194">
        <f>PPCL_NG!P56+PPCL_Spot!P56+GT_NG!P56+GT_Spot!P56+Bawana_NG!P56+Bawana_RLNG!P56+Bawana_Spot!P56</f>
        <v>96.769794471487728</v>
      </c>
      <c r="D56" s="195">
        <f t="shared" si="0"/>
        <v>-0.15979447148772863</v>
      </c>
      <c r="E56" s="194">
        <f>PPCL_NG!J56+PPCL_Spot!J56+GT_NG!J56+GT_Spot!J56+Bawana_NG!J56+Bawana_RLNG!J56+Bawana_Spot!J56</f>
        <v>55.769999999999996</v>
      </c>
      <c r="F56" s="194">
        <f>PPCL_NG!Q56+PPCL_Spot!Q56+GT_NG!Q56+GT_Spot!Q56+Bawana_NG!Q56+Bawana_RLNG!Q56+Bawana_Spot!Q56</f>
        <v>55.861248501955579</v>
      </c>
      <c r="G56" s="195">
        <f t="shared" si="1"/>
        <v>-9.1248501955583095E-2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21.54</v>
      </c>
      <c r="L56" s="194">
        <f>PPCL_NG!S56+PPCL_Spot!S56+GT_NG!S56+GT_Spot!S56+Bawana_NG!S56+Bawana_RLNG!S56+Bawana_Spot!S56</f>
        <v>21.563419433284444</v>
      </c>
      <c r="M56" s="195">
        <f t="shared" si="3"/>
        <v>-2.341943328444529E-2</v>
      </c>
      <c r="N56" s="194">
        <f>PPCL_NG!M56+PPCL_Spot!M56+GT_NG!M56+GT_Spot!M56+Bawana_NG!M56+Bawana_RLNG!M56+Bawana_Spot!M56</f>
        <v>68.62</v>
      </c>
      <c r="O56" s="194">
        <f>PPCL_NG!T56+PPCL_Spot!T56+GT_NG!T56+GT_Spot!T56+Bawana_NG!T56+Bawana_RLNG!T56+Bawana_Spot!T56</f>
        <v>68.745807726025873</v>
      </c>
      <c r="P56" s="195">
        <f t="shared" si="4"/>
        <v>-0.12580772602586876</v>
      </c>
      <c r="Q56" s="195">
        <f t="shared" si="5"/>
        <v>-0.40000000000002967</v>
      </c>
    </row>
    <row r="57" spans="1:17">
      <c r="A57" s="34" t="s">
        <v>99</v>
      </c>
      <c r="B57" s="194">
        <f>PPCL_NG!I57+PPCL_Spot!I57+GT_NG!I57+GT_Spot!I57+Bawana_NG!I57+Bawana_RLNG!I57+Bawana_Spot!I57</f>
        <v>96.61</v>
      </c>
      <c r="C57" s="194">
        <f>PPCL_NG!P57+PPCL_Spot!P57+GT_NG!P57+GT_Spot!P57+Bawana_NG!P57+Bawana_RLNG!P57+Bawana_Spot!P57</f>
        <v>96.769794471487728</v>
      </c>
      <c r="D57" s="195">
        <f t="shared" si="0"/>
        <v>-0.15979447148772863</v>
      </c>
      <c r="E57" s="194">
        <f>PPCL_NG!J57+PPCL_Spot!J57+GT_NG!J57+GT_Spot!J57+Bawana_NG!J57+Bawana_RLNG!J57+Bawana_Spot!J57</f>
        <v>55.769999999999996</v>
      </c>
      <c r="F57" s="194">
        <f>PPCL_NG!Q57+PPCL_Spot!Q57+GT_NG!Q57+GT_Spot!Q57+Bawana_NG!Q57+Bawana_RLNG!Q57+Bawana_Spot!Q57</f>
        <v>55.861248501955579</v>
      </c>
      <c r="G57" s="195">
        <f t="shared" si="1"/>
        <v>-9.1248501955583095E-2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21.54</v>
      </c>
      <c r="L57" s="194">
        <f>PPCL_NG!S57+PPCL_Spot!S57+GT_NG!S57+GT_Spot!S57+Bawana_NG!S57+Bawana_RLNG!S57+Bawana_Spot!S57</f>
        <v>21.563419433284444</v>
      </c>
      <c r="M57" s="195">
        <f t="shared" si="3"/>
        <v>-2.341943328444529E-2</v>
      </c>
      <c r="N57" s="194">
        <f>PPCL_NG!M57+PPCL_Spot!M57+GT_NG!M57+GT_Spot!M57+Bawana_NG!M57+Bawana_RLNG!M57+Bawana_Spot!M57</f>
        <v>68.62</v>
      </c>
      <c r="O57" s="194">
        <f>PPCL_NG!T57+PPCL_Spot!T57+GT_NG!T57+GT_Spot!T57+Bawana_NG!T57+Bawana_RLNG!T57+Bawana_Spot!T57</f>
        <v>68.745807726025873</v>
      </c>
      <c r="P57" s="195">
        <f t="shared" si="4"/>
        <v>-0.12580772602586876</v>
      </c>
      <c r="Q57" s="195">
        <f t="shared" si="5"/>
        <v>-0.40000000000002967</v>
      </c>
    </row>
    <row r="58" spans="1:17">
      <c r="A58" s="34" t="s">
        <v>100</v>
      </c>
      <c r="B58" s="194">
        <f>PPCL_NG!I58+PPCL_Spot!I58+GT_NG!I58+GT_Spot!I58+Bawana_NG!I58+Bawana_RLNG!I58+Bawana_Spot!I58</f>
        <v>96.61</v>
      </c>
      <c r="C58" s="194">
        <f>PPCL_NG!P58+PPCL_Spot!P58+GT_NG!P58+GT_Spot!P58+Bawana_NG!P58+Bawana_RLNG!P58+Bawana_Spot!P58</f>
        <v>96.769794471487728</v>
      </c>
      <c r="D58" s="195">
        <f t="shared" si="0"/>
        <v>-0.15979447148772863</v>
      </c>
      <c r="E58" s="194">
        <f>PPCL_NG!J58+PPCL_Spot!J58+GT_NG!J58+GT_Spot!J58+Bawana_NG!J58+Bawana_RLNG!J58+Bawana_Spot!J58</f>
        <v>55.769999999999996</v>
      </c>
      <c r="F58" s="194">
        <f>PPCL_NG!Q58+PPCL_Spot!Q58+GT_NG!Q58+GT_Spot!Q58+Bawana_NG!Q58+Bawana_RLNG!Q58+Bawana_Spot!Q58</f>
        <v>55.861248501955579</v>
      </c>
      <c r="G58" s="195">
        <f t="shared" si="1"/>
        <v>-9.1248501955583095E-2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21.54</v>
      </c>
      <c r="L58" s="194">
        <f>PPCL_NG!S58+PPCL_Spot!S58+GT_NG!S58+GT_Spot!S58+Bawana_NG!S58+Bawana_RLNG!S58+Bawana_Spot!S58</f>
        <v>21.563419433284444</v>
      </c>
      <c r="M58" s="195">
        <f t="shared" si="3"/>
        <v>-2.341943328444529E-2</v>
      </c>
      <c r="N58" s="194">
        <f>PPCL_NG!M58+PPCL_Spot!M58+GT_NG!M58+GT_Spot!M58+Bawana_NG!M58+Bawana_RLNG!M58+Bawana_Spot!M58</f>
        <v>68.62</v>
      </c>
      <c r="O58" s="194">
        <f>PPCL_NG!T58+PPCL_Spot!T58+GT_NG!T58+GT_Spot!T58+Bawana_NG!T58+Bawana_RLNG!T58+Bawana_Spot!T58</f>
        <v>68.745807726025873</v>
      </c>
      <c r="P58" s="195">
        <f t="shared" si="4"/>
        <v>-0.12580772602586876</v>
      </c>
      <c r="Q58" s="195">
        <f t="shared" si="5"/>
        <v>-0.40000000000002967</v>
      </c>
    </row>
    <row r="59" spans="1:17">
      <c r="A59" s="34" t="s">
        <v>101</v>
      </c>
      <c r="B59" s="194">
        <f>PPCL_NG!I59+PPCL_Spot!I59+GT_NG!I59+GT_Spot!I59+Bawana_NG!I59+Bawana_RLNG!I59+Bawana_Spot!I59</f>
        <v>96.61</v>
      </c>
      <c r="C59" s="194">
        <f>PPCL_NG!P59+PPCL_Spot!P59+GT_NG!P59+GT_Spot!P59+Bawana_NG!P59+Bawana_RLNG!P59+Bawana_Spot!P59</f>
        <v>96.769794471487728</v>
      </c>
      <c r="D59" s="195">
        <f t="shared" si="0"/>
        <v>-0.15979447148772863</v>
      </c>
      <c r="E59" s="194">
        <f>PPCL_NG!J59+PPCL_Spot!J59+GT_NG!J59+GT_Spot!J59+Bawana_NG!J59+Bawana_RLNG!J59+Bawana_Spot!J59</f>
        <v>55.769999999999996</v>
      </c>
      <c r="F59" s="194">
        <f>PPCL_NG!Q59+PPCL_Spot!Q59+GT_NG!Q59+GT_Spot!Q59+Bawana_NG!Q59+Bawana_RLNG!Q59+Bawana_Spot!Q59</f>
        <v>55.861248501955579</v>
      </c>
      <c r="G59" s="195">
        <f t="shared" si="1"/>
        <v>-9.1248501955583095E-2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21.54</v>
      </c>
      <c r="L59" s="194">
        <f>PPCL_NG!S59+PPCL_Spot!S59+GT_NG!S59+GT_Spot!S59+Bawana_NG!S59+Bawana_RLNG!S59+Bawana_Spot!S59</f>
        <v>21.563419433284444</v>
      </c>
      <c r="M59" s="195">
        <f t="shared" si="3"/>
        <v>-2.341943328444529E-2</v>
      </c>
      <c r="N59" s="194">
        <f>PPCL_NG!M59+PPCL_Spot!M59+GT_NG!M59+GT_Spot!M59+Bawana_NG!M59+Bawana_RLNG!M59+Bawana_Spot!M59</f>
        <v>68.62</v>
      </c>
      <c r="O59" s="194">
        <f>PPCL_NG!T59+PPCL_Spot!T59+GT_NG!T59+GT_Spot!T59+Bawana_NG!T59+Bawana_RLNG!T59+Bawana_Spot!T59</f>
        <v>68.745807726025873</v>
      </c>
      <c r="P59" s="195">
        <f t="shared" si="4"/>
        <v>-0.12580772602586876</v>
      </c>
      <c r="Q59" s="195">
        <f t="shared" si="5"/>
        <v>-0.40000000000002967</v>
      </c>
    </row>
    <row r="60" spans="1:17">
      <c r="A60" s="34" t="s">
        <v>102</v>
      </c>
      <c r="B60" s="194">
        <f>PPCL_NG!I60+PPCL_Spot!I60+GT_NG!I60+GT_Spot!I60+Bawana_NG!I60+Bawana_RLNG!I60+Bawana_Spot!I60</f>
        <v>96.61</v>
      </c>
      <c r="C60" s="194">
        <f>PPCL_NG!P60+PPCL_Spot!P60+GT_NG!P60+GT_Spot!P60+Bawana_NG!P60+Bawana_RLNG!P60+Bawana_Spot!P60</f>
        <v>96.769794471487728</v>
      </c>
      <c r="D60" s="195">
        <f t="shared" si="0"/>
        <v>-0.15979447148772863</v>
      </c>
      <c r="E60" s="194">
        <f>PPCL_NG!J60+PPCL_Spot!J60+GT_NG!J60+GT_Spot!J60+Bawana_NG!J60+Bawana_RLNG!J60+Bawana_Spot!J60</f>
        <v>55.769999999999996</v>
      </c>
      <c r="F60" s="194">
        <f>PPCL_NG!Q60+PPCL_Spot!Q60+GT_NG!Q60+GT_Spot!Q60+Bawana_NG!Q60+Bawana_RLNG!Q60+Bawana_Spot!Q60</f>
        <v>55.861248501955579</v>
      </c>
      <c r="G60" s="195">
        <f t="shared" si="1"/>
        <v>-9.1248501955583095E-2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21.54</v>
      </c>
      <c r="L60" s="194">
        <f>PPCL_NG!S60+PPCL_Spot!S60+GT_NG!S60+GT_Spot!S60+Bawana_NG!S60+Bawana_RLNG!S60+Bawana_Spot!S60</f>
        <v>21.563419433284444</v>
      </c>
      <c r="M60" s="195">
        <f t="shared" si="3"/>
        <v>-2.341943328444529E-2</v>
      </c>
      <c r="N60" s="194">
        <f>PPCL_NG!M60+PPCL_Spot!M60+GT_NG!M60+GT_Spot!M60+Bawana_NG!M60+Bawana_RLNG!M60+Bawana_Spot!M60</f>
        <v>68.62</v>
      </c>
      <c r="O60" s="194">
        <f>PPCL_NG!T60+PPCL_Spot!T60+GT_NG!T60+GT_Spot!T60+Bawana_NG!T60+Bawana_RLNG!T60+Bawana_Spot!T60</f>
        <v>68.745807726025873</v>
      </c>
      <c r="P60" s="195">
        <f t="shared" si="4"/>
        <v>-0.12580772602586876</v>
      </c>
      <c r="Q60" s="195">
        <f t="shared" si="5"/>
        <v>-0.40000000000002967</v>
      </c>
    </row>
    <row r="61" spans="1:17">
      <c r="A61" s="34" t="s">
        <v>103</v>
      </c>
      <c r="B61" s="194">
        <f>PPCL_NG!I61+PPCL_Spot!I61+GT_NG!I61+GT_Spot!I61+Bawana_NG!I61+Bawana_RLNG!I61+Bawana_Spot!I61</f>
        <v>94.85</v>
      </c>
      <c r="C61" s="194">
        <f>PPCL_NG!P61+PPCL_Spot!P61+GT_NG!P61+GT_Spot!P61+Bawana_NG!P61+Bawana_RLNG!P61+Bawana_Spot!P61</f>
        <v>95.009928135995253</v>
      </c>
      <c r="D61" s="195">
        <f t="shared" si="0"/>
        <v>-0.15992813599525846</v>
      </c>
      <c r="E61" s="194">
        <f>PPCL_NG!J61+PPCL_Spot!J61+GT_NG!J61+GT_Spot!J61+Bawana_NG!J61+Bawana_RLNG!J61+Bawana_Spot!J61</f>
        <v>64.94</v>
      </c>
      <c r="F61" s="194">
        <f>PPCL_NG!Q61+PPCL_Spot!Q61+GT_NG!Q61+GT_Spot!Q61+Bawana_NG!Q61+Bawana_RLNG!Q61+Bawana_Spot!Q61</f>
        <v>65.030861043721643</v>
      </c>
      <c r="G61" s="195">
        <f t="shared" si="1"/>
        <v>-9.0861043721645274E-2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5.8397335887961308</v>
      </c>
      <c r="J61" s="195">
        <f t="shared" si="2"/>
        <v>2.664112038690547E-4</v>
      </c>
      <c r="K61" s="194">
        <f>PPCL_NG!L61+PPCL_Spot!L61+GT_NG!L61+GT_Spot!L61+Bawana_NG!L61+Bawana_RLNG!L61+Bawana_Spot!L61</f>
        <v>20.440000000000001</v>
      </c>
      <c r="L61" s="194">
        <f>PPCL_NG!S61+PPCL_Spot!S61+GT_NG!S61+GT_Spot!S61+Bawana_NG!S61+Bawana_RLNG!S61+Bawana_Spot!S61</f>
        <v>20.463482122727154</v>
      </c>
      <c r="M61" s="195">
        <f t="shared" si="3"/>
        <v>-2.3482122727152444E-2</v>
      </c>
      <c r="N61" s="194">
        <f>PPCL_NG!M61+PPCL_Spot!M61+GT_NG!M61+GT_Spot!M61+Bawana_NG!M61+Bawana_RLNG!M61+Bawana_Spot!M61</f>
        <v>65.33</v>
      </c>
      <c r="O61" s="194">
        <f>PPCL_NG!T61+PPCL_Spot!T61+GT_NG!T61+GT_Spot!T61+Bawana_NG!T61+Bawana_RLNG!T61+Bawana_Spot!T61</f>
        <v>65.455995108759822</v>
      </c>
      <c r="P61" s="195">
        <f t="shared" si="4"/>
        <v>-0.12599510875982389</v>
      </c>
      <c r="Q61" s="195">
        <f t="shared" si="5"/>
        <v>-0.40000000000001101</v>
      </c>
    </row>
    <row r="62" spans="1:17">
      <c r="A62" s="34" t="s">
        <v>104</v>
      </c>
      <c r="B62" s="194">
        <f>PPCL_NG!I62+PPCL_Spot!I62+GT_NG!I62+GT_Spot!I62+Bawana_NG!I62+Bawana_RLNG!I62+Bawana_Spot!I62</f>
        <v>94.85</v>
      </c>
      <c r="C62" s="194">
        <f>PPCL_NG!P62+PPCL_Spot!P62+GT_NG!P62+GT_Spot!P62+Bawana_NG!P62+Bawana_RLNG!P62+Bawana_Spot!P62</f>
        <v>95.009928135995253</v>
      </c>
      <c r="D62" s="195">
        <f t="shared" si="0"/>
        <v>-0.15992813599525846</v>
      </c>
      <c r="E62" s="194">
        <f>PPCL_NG!J62+PPCL_Spot!J62+GT_NG!J62+GT_Spot!J62+Bawana_NG!J62+Bawana_RLNG!J62+Bawana_Spot!J62</f>
        <v>64.94</v>
      </c>
      <c r="F62" s="194">
        <f>PPCL_NG!Q62+PPCL_Spot!Q62+GT_NG!Q62+GT_Spot!Q62+Bawana_NG!Q62+Bawana_RLNG!Q62+Bawana_Spot!Q62</f>
        <v>65.030861043721643</v>
      </c>
      <c r="G62" s="195">
        <f t="shared" si="1"/>
        <v>-9.0861043721645274E-2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5.8397335887961308</v>
      </c>
      <c r="J62" s="195">
        <f t="shared" si="2"/>
        <v>2.664112038690547E-4</v>
      </c>
      <c r="K62" s="194">
        <f>PPCL_NG!L62+PPCL_Spot!L62+GT_NG!L62+GT_Spot!L62+Bawana_NG!L62+Bawana_RLNG!L62+Bawana_Spot!L62</f>
        <v>20.440000000000001</v>
      </c>
      <c r="L62" s="194">
        <f>PPCL_NG!S62+PPCL_Spot!S62+GT_NG!S62+GT_Spot!S62+Bawana_NG!S62+Bawana_RLNG!S62+Bawana_Spot!S62</f>
        <v>20.463482122727154</v>
      </c>
      <c r="M62" s="195">
        <f t="shared" si="3"/>
        <v>-2.3482122727152444E-2</v>
      </c>
      <c r="N62" s="194">
        <f>PPCL_NG!M62+PPCL_Spot!M62+GT_NG!M62+GT_Spot!M62+Bawana_NG!M62+Bawana_RLNG!M62+Bawana_Spot!M62</f>
        <v>65.33</v>
      </c>
      <c r="O62" s="194">
        <f>PPCL_NG!T62+PPCL_Spot!T62+GT_NG!T62+GT_Spot!T62+Bawana_NG!T62+Bawana_RLNG!T62+Bawana_Spot!T62</f>
        <v>65.455995108759822</v>
      </c>
      <c r="P62" s="195">
        <f t="shared" si="4"/>
        <v>-0.12599510875982389</v>
      </c>
      <c r="Q62" s="195">
        <f t="shared" si="5"/>
        <v>-0.40000000000001101</v>
      </c>
    </row>
    <row r="63" spans="1:17">
      <c r="A63" s="34" t="s">
        <v>105</v>
      </c>
      <c r="B63" s="194">
        <f>PPCL_NG!I63+PPCL_Spot!I63+GT_NG!I63+GT_Spot!I63+Bawana_NG!I63+Bawana_RLNG!I63+Bawana_Spot!I63</f>
        <v>94.85</v>
      </c>
      <c r="C63" s="194">
        <f>PPCL_NG!P63+PPCL_Spot!P63+GT_NG!P63+GT_Spot!P63+Bawana_NG!P63+Bawana_RLNG!P63+Bawana_Spot!P63</f>
        <v>95.009928135995253</v>
      </c>
      <c r="D63" s="195">
        <f t="shared" si="0"/>
        <v>-0.15992813599525846</v>
      </c>
      <c r="E63" s="194">
        <f>PPCL_NG!J63+PPCL_Spot!J63+GT_NG!J63+GT_Spot!J63+Bawana_NG!J63+Bawana_RLNG!J63+Bawana_Spot!J63</f>
        <v>64.94</v>
      </c>
      <c r="F63" s="194">
        <f>PPCL_NG!Q63+PPCL_Spot!Q63+GT_NG!Q63+GT_Spot!Q63+Bawana_NG!Q63+Bawana_RLNG!Q63+Bawana_Spot!Q63</f>
        <v>65.030861043721643</v>
      </c>
      <c r="G63" s="195">
        <f t="shared" si="1"/>
        <v>-9.0861043721645274E-2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5.8397335887961308</v>
      </c>
      <c r="J63" s="195">
        <f t="shared" si="2"/>
        <v>2.664112038690547E-4</v>
      </c>
      <c r="K63" s="194">
        <f>PPCL_NG!L63+PPCL_Spot!L63+GT_NG!L63+GT_Spot!L63+Bawana_NG!L63+Bawana_RLNG!L63+Bawana_Spot!L63</f>
        <v>20.440000000000001</v>
      </c>
      <c r="L63" s="194">
        <f>PPCL_NG!S63+PPCL_Spot!S63+GT_NG!S63+GT_Spot!S63+Bawana_NG!S63+Bawana_RLNG!S63+Bawana_Spot!S63</f>
        <v>20.463482122727154</v>
      </c>
      <c r="M63" s="195">
        <f t="shared" si="3"/>
        <v>-2.3482122727152444E-2</v>
      </c>
      <c r="N63" s="194">
        <f>PPCL_NG!M63+PPCL_Spot!M63+GT_NG!M63+GT_Spot!M63+Bawana_NG!M63+Bawana_RLNG!M63+Bawana_Spot!M63</f>
        <v>65.33</v>
      </c>
      <c r="O63" s="194">
        <f>PPCL_NG!T63+PPCL_Spot!T63+GT_NG!T63+GT_Spot!T63+Bawana_NG!T63+Bawana_RLNG!T63+Bawana_Spot!T63</f>
        <v>65.455995108759822</v>
      </c>
      <c r="P63" s="195">
        <f t="shared" si="4"/>
        <v>-0.12599510875982389</v>
      </c>
      <c r="Q63" s="195">
        <f t="shared" si="5"/>
        <v>-0.40000000000001101</v>
      </c>
    </row>
    <row r="64" spans="1:17">
      <c r="A64" s="34" t="s">
        <v>106</v>
      </c>
      <c r="B64" s="194">
        <f>PPCL_NG!I64+PPCL_Spot!I64+GT_NG!I64+GT_Spot!I64+Bawana_NG!I64+Bawana_RLNG!I64+Bawana_Spot!I64</f>
        <v>94.85</v>
      </c>
      <c r="C64" s="194">
        <f>PPCL_NG!P64+PPCL_Spot!P64+GT_NG!P64+GT_Spot!P64+Bawana_NG!P64+Bawana_RLNG!P64+Bawana_Spot!P64</f>
        <v>95.009928135995253</v>
      </c>
      <c r="D64" s="195">
        <f t="shared" si="0"/>
        <v>-0.15992813599525846</v>
      </c>
      <c r="E64" s="194">
        <f>PPCL_NG!J64+PPCL_Spot!J64+GT_NG!J64+GT_Spot!J64+Bawana_NG!J64+Bawana_RLNG!J64+Bawana_Spot!J64</f>
        <v>64.94</v>
      </c>
      <c r="F64" s="194">
        <f>PPCL_NG!Q64+PPCL_Spot!Q64+GT_NG!Q64+GT_Spot!Q64+Bawana_NG!Q64+Bawana_RLNG!Q64+Bawana_Spot!Q64</f>
        <v>65.030861043721643</v>
      </c>
      <c r="G64" s="195">
        <f t="shared" si="1"/>
        <v>-9.0861043721645274E-2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5.8397335887961308</v>
      </c>
      <c r="J64" s="195">
        <f t="shared" si="2"/>
        <v>2.664112038690547E-4</v>
      </c>
      <c r="K64" s="194">
        <f>PPCL_NG!L64+PPCL_Spot!L64+GT_NG!L64+GT_Spot!L64+Bawana_NG!L64+Bawana_RLNG!L64+Bawana_Spot!L64</f>
        <v>20.440000000000001</v>
      </c>
      <c r="L64" s="194">
        <f>PPCL_NG!S64+PPCL_Spot!S64+GT_NG!S64+GT_Spot!S64+Bawana_NG!S64+Bawana_RLNG!S64+Bawana_Spot!S64</f>
        <v>20.463482122727154</v>
      </c>
      <c r="M64" s="195">
        <f t="shared" si="3"/>
        <v>-2.3482122727152444E-2</v>
      </c>
      <c r="N64" s="194">
        <f>PPCL_NG!M64+PPCL_Spot!M64+GT_NG!M64+GT_Spot!M64+Bawana_NG!M64+Bawana_RLNG!M64+Bawana_Spot!M64</f>
        <v>65.33</v>
      </c>
      <c r="O64" s="194">
        <f>PPCL_NG!T64+PPCL_Spot!T64+GT_NG!T64+GT_Spot!T64+Bawana_NG!T64+Bawana_RLNG!T64+Bawana_Spot!T64</f>
        <v>65.455995108759822</v>
      </c>
      <c r="P64" s="195">
        <f t="shared" si="4"/>
        <v>-0.12599510875982389</v>
      </c>
      <c r="Q64" s="195">
        <f t="shared" si="5"/>
        <v>-0.40000000000001101</v>
      </c>
    </row>
    <row r="65" spans="1:17">
      <c r="A65" s="34" t="s">
        <v>107</v>
      </c>
      <c r="B65" s="194">
        <f>PPCL_NG!I65+PPCL_Spot!I65+GT_NG!I65+GT_Spot!I65+Bawana_NG!I65+Bawana_RLNG!I65+Bawana_Spot!I65</f>
        <v>94.85</v>
      </c>
      <c r="C65" s="194">
        <f>PPCL_NG!P65+PPCL_Spot!P65+GT_NG!P65+GT_Spot!P65+Bawana_NG!P65+Bawana_RLNG!P65+Bawana_Spot!P65</f>
        <v>95.009928135995253</v>
      </c>
      <c r="D65" s="195">
        <f t="shared" si="0"/>
        <v>-0.15992813599525846</v>
      </c>
      <c r="E65" s="194">
        <f>PPCL_NG!J65+PPCL_Spot!J65+GT_NG!J65+GT_Spot!J65+Bawana_NG!J65+Bawana_RLNG!J65+Bawana_Spot!J65</f>
        <v>64.94</v>
      </c>
      <c r="F65" s="194">
        <f>PPCL_NG!Q65+PPCL_Spot!Q65+GT_NG!Q65+GT_Spot!Q65+Bawana_NG!Q65+Bawana_RLNG!Q65+Bawana_Spot!Q65</f>
        <v>65.030861043721643</v>
      </c>
      <c r="G65" s="195">
        <f t="shared" si="1"/>
        <v>-9.0861043721645274E-2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5.8397335887961308</v>
      </c>
      <c r="J65" s="195">
        <f t="shared" si="2"/>
        <v>2.664112038690547E-4</v>
      </c>
      <c r="K65" s="194">
        <f>PPCL_NG!L65+PPCL_Spot!L65+GT_NG!L65+GT_Spot!L65+Bawana_NG!L65+Bawana_RLNG!L65+Bawana_Spot!L65</f>
        <v>20.440000000000001</v>
      </c>
      <c r="L65" s="194">
        <f>PPCL_NG!S65+PPCL_Spot!S65+GT_NG!S65+GT_Spot!S65+Bawana_NG!S65+Bawana_RLNG!S65+Bawana_Spot!S65</f>
        <v>20.463482122727154</v>
      </c>
      <c r="M65" s="195">
        <f t="shared" si="3"/>
        <v>-2.3482122727152444E-2</v>
      </c>
      <c r="N65" s="194">
        <f>PPCL_NG!M65+PPCL_Spot!M65+GT_NG!M65+GT_Spot!M65+Bawana_NG!M65+Bawana_RLNG!M65+Bawana_Spot!M65</f>
        <v>65.33</v>
      </c>
      <c r="O65" s="194">
        <f>PPCL_NG!T65+PPCL_Spot!T65+GT_NG!T65+GT_Spot!T65+Bawana_NG!T65+Bawana_RLNG!T65+Bawana_Spot!T65</f>
        <v>65.455995108759822</v>
      </c>
      <c r="P65" s="195">
        <f t="shared" si="4"/>
        <v>-0.12599510875982389</v>
      </c>
      <c r="Q65" s="195">
        <f t="shared" si="5"/>
        <v>-0.40000000000001101</v>
      </c>
    </row>
    <row r="66" spans="1:17">
      <c r="A66" s="34" t="s">
        <v>108</v>
      </c>
      <c r="B66" s="194">
        <f>PPCL_NG!I66+PPCL_Spot!I66+GT_NG!I66+GT_Spot!I66+Bawana_NG!I66+Bawana_RLNG!I66+Bawana_Spot!I66</f>
        <v>94.85</v>
      </c>
      <c r="C66" s="194">
        <f>PPCL_NG!P66+PPCL_Spot!P66+GT_NG!P66+GT_Spot!P66+Bawana_NG!P66+Bawana_RLNG!P66+Bawana_Spot!P66</f>
        <v>95.009928135995253</v>
      </c>
      <c r="D66" s="195">
        <f t="shared" si="0"/>
        <v>-0.15992813599525846</v>
      </c>
      <c r="E66" s="194">
        <f>PPCL_NG!J66+PPCL_Spot!J66+GT_NG!J66+GT_Spot!J66+Bawana_NG!J66+Bawana_RLNG!J66+Bawana_Spot!J66</f>
        <v>64.94</v>
      </c>
      <c r="F66" s="194">
        <f>PPCL_NG!Q66+PPCL_Spot!Q66+GT_NG!Q66+GT_Spot!Q66+Bawana_NG!Q66+Bawana_RLNG!Q66+Bawana_Spot!Q66</f>
        <v>65.030861043721643</v>
      </c>
      <c r="G66" s="195">
        <f t="shared" si="1"/>
        <v>-9.0861043721645274E-2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5.8397335887961308</v>
      </c>
      <c r="J66" s="195">
        <f t="shared" si="2"/>
        <v>2.664112038690547E-4</v>
      </c>
      <c r="K66" s="194">
        <f>PPCL_NG!L66+PPCL_Spot!L66+GT_NG!L66+GT_Spot!L66+Bawana_NG!L66+Bawana_RLNG!L66+Bawana_Spot!L66</f>
        <v>20.440000000000001</v>
      </c>
      <c r="L66" s="194">
        <f>PPCL_NG!S66+PPCL_Spot!S66+GT_NG!S66+GT_Spot!S66+Bawana_NG!S66+Bawana_RLNG!S66+Bawana_Spot!S66</f>
        <v>20.463482122727154</v>
      </c>
      <c r="M66" s="195">
        <f t="shared" si="3"/>
        <v>-2.3482122727152444E-2</v>
      </c>
      <c r="N66" s="194">
        <f>PPCL_NG!M66+PPCL_Spot!M66+GT_NG!M66+GT_Spot!M66+Bawana_NG!M66+Bawana_RLNG!M66+Bawana_Spot!M66</f>
        <v>65.33</v>
      </c>
      <c r="O66" s="194">
        <f>PPCL_NG!T66+PPCL_Spot!T66+GT_NG!T66+GT_Spot!T66+Bawana_NG!T66+Bawana_RLNG!T66+Bawana_Spot!T66</f>
        <v>65.455995108759822</v>
      </c>
      <c r="P66" s="195">
        <f t="shared" si="4"/>
        <v>-0.12599510875982389</v>
      </c>
      <c r="Q66" s="195">
        <f t="shared" si="5"/>
        <v>-0.40000000000001101</v>
      </c>
    </row>
    <row r="67" spans="1:17">
      <c r="A67" s="34" t="s">
        <v>109</v>
      </c>
      <c r="B67" s="194">
        <f>PPCL_NG!I67+PPCL_Spot!I67+GT_NG!I67+GT_Spot!I67+Bawana_NG!I67+Bawana_RLNG!I67+Bawana_Spot!I67</f>
        <v>94.85</v>
      </c>
      <c r="C67" s="194">
        <f>PPCL_NG!P67+PPCL_Spot!P67+GT_NG!P67+GT_Spot!P67+Bawana_NG!P67+Bawana_RLNG!P67+Bawana_Spot!P67</f>
        <v>95.009928135995253</v>
      </c>
      <c r="D67" s="195">
        <f t="shared" ref="D67:D99" si="6">B67-C67</f>
        <v>-0.15992813599525846</v>
      </c>
      <c r="E67" s="194">
        <f>PPCL_NG!J67+PPCL_Spot!J67+GT_NG!J67+GT_Spot!J67+Bawana_NG!J67+Bawana_RLNG!J67+Bawana_Spot!J67</f>
        <v>64.94</v>
      </c>
      <c r="F67" s="194">
        <f>PPCL_NG!Q67+PPCL_Spot!Q67+GT_NG!Q67+GT_Spot!Q67+Bawana_NG!Q67+Bawana_RLNG!Q67+Bawana_Spot!Q67</f>
        <v>65.030861043721643</v>
      </c>
      <c r="G67" s="195">
        <f t="shared" ref="G67:G99" si="7">E67-F67</f>
        <v>-9.0861043721645274E-2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5.8397335887961308</v>
      </c>
      <c r="J67" s="195">
        <f t="shared" ref="J67:J99" si="8">H67-I67</f>
        <v>2.664112038690547E-4</v>
      </c>
      <c r="K67" s="194">
        <f>PPCL_NG!L67+PPCL_Spot!L67+GT_NG!L67+GT_Spot!L67+Bawana_NG!L67+Bawana_RLNG!L67+Bawana_Spot!L67</f>
        <v>20.440000000000001</v>
      </c>
      <c r="L67" s="194">
        <f>PPCL_NG!S67+PPCL_Spot!S67+GT_NG!S67+GT_Spot!S67+Bawana_NG!S67+Bawana_RLNG!S67+Bawana_Spot!S67</f>
        <v>20.463482122727154</v>
      </c>
      <c r="M67" s="195">
        <f t="shared" ref="M67:M99" si="9">K67-L67</f>
        <v>-2.3482122727152444E-2</v>
      </c>
      <c r="N67" s="194">
        <f>PPCL_NG!M67+PPCL_Spot!M67+GT_NG!M67+GT_Spot!M67+Bawana_NG!M67+Bawana_RLNG!M67+Bawana_Spot!M67</f>
        <v>65.33</v>
      </c>
      <c r="O67" s="194">
        <f>PPCL_NG!T67+PPCL_Spot!T67+GT_NG!T67+GT_Spot!T67+Bawana_NG!T67+Bawana_RLNG!T67+Bawana_Spot!T67</f>
        <v>65.455995108759822</v>
      </c>
      <c r="P67" s="195">
        <f t="shared" ref="P67:P99" si="10">N67-O67</f>
        <v>-0.12599510875982389</v>
      </c>
      <c r="Q67" s="195">
        <f t="shared" si="5"/>
        <v>-0.40000000000001101</v>
      </c>
    </row>
    <row r="68" spans="1:17">
      <c r="A68" s="34" t="s">
        <v>110</v>
      </c>
      <c r="B68" s="194">
        <f>PPCL_NG!I68+PPCL_Spot!I68+GT_NG!I68+GT_Spot!I68+Bawana_NG!I68+Bawana_RLNG!I68+Bawana_Spot!I68</f>
        <v>94.85</v>
      </c>
      <c r="C68" s="194">
        <f>PPCL_NG!P68+PPCL_Spot!P68+GT_NG!P68+GT_Spot!P68+Bawana_NG!P68+Bawana_RLNG!P68+Bawana_Spot!P68</f>
        <v>95.009928135995253</v>
      </c>
      <c r="D68" s="195">
        <f t="shared" si="6"/>
        <v>-0.15992813599525846</v>
      </c>
      <c r="E68" s="194">
        <f>PPCL_NG!J68+PPCL_Spot!J68+GT_NG!J68+GT_Spot!J68+Bawana_NG!J68+Bawana_RLNG!J68+Bawana_Spot!J68</f>
        <v>64.94</v>
      </c>
      <c r="F68" s="194">
        <f>PPCL_NG!Q68+PPCL_Spot!Q68+GT_NG!Q68+GT_Spot!Q68+Bawana_NG!Q68+Bawana_RLNG!Q68+Bawana_Spot!Q68</f>
        <v>65.030861043721643</v>
      </c>
      <c r="G68" s="195">
        <f t="shared" si="7"/>
        <v>-9.0861043721645274E-2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5.8397335887961308</v>
      </c>
      <c r="J68" s="195">
        <f t="shared" si="8"/>
        <v>2.664112038690547E-4</v>
      </c>
      <c r="K68" s="194">
        <f>PPCL_NG!L68+PPCL_Spot!L68+GT_NG!L68+GT_Spot!L68+Bawana_NG!L68+Bawana_RLNG!L68+Bawana_Spot!L68</f>
        <v>20.440000000000001</v>
      </c>
      <c r="L68" s="194">
        <f>PPCL_NG!S68+PPCL_Spot!S68+GT_NG!S68+GT_Spot!S68+Bawana_NG!S68+Bawana_RLNG!S68+Bawana_Spot!S68</f>
        <v>20.463482122727154</v>
      </c>
      <c r="M68" s="195">
        <f t="shared" si="9"/>
        <v>-2.3482122727152444E-2</v>
      </c>
      <c r="N68" s="194">
        <f>PPCL_NG!M68+PPCL_Spot!M68+GT_NG!M68+GT_Spot!M68+Bawana_NG!M68+Bawana_RLNG!M68+Bawana_Spot!M68</f>
        <v>65.33</v>
      </c>
      <c r="O68" s="194">
        <f>PPCL_NG!T68+PPCL_Spot!T68+GT_NG!T68+GT_Spot!T68+Bawana_NG!T68+Bawana_RLNG!T68+Bawana_Spot!T68</f>
        <v>65.455995108759822</v>
      </c>
      <c r="P68" s="195">
        <f t="shared" si="10"/>
        <v>-0.12599510875982389</v>
      </c>
      <c r="Q68" s="195">
        <f t="shared" ref="Q68:Q99" si="11">D68+G68+J68+M68+P68</f>
        <v>-0.40000000000001101</v>
      </c>
    </row>
    <row r="69" spans="1:17">
      <c r="A69" s="34" t="s">
        <v>111</v>
      </c>
      <c r="B69" s="194">
        <f>PPCL_NG!I69+PPCL_Spot!I69+GT_NG!I69+GT_Spot!I69+Bawana_NG!I69+Bawana_RLNG!I69+Bawana_Spot!I69</f>
        <v>94.85</v>
      </c>
      <c r="C69" s="194">
        <f>PPCL_NG!P69+PPCL_Spot!P69+GT_NG!P69+GT_Spot!P69+Bawana_NG!P69+Bawana_RLNG!P69+Bawana_Spot!P69</f>
        <v>95.009928135995253</v>
      </c>
      <c r="D69" s="195">
        <f t="shared" si="6"/>
        <v>-0.15992813599525846</v>
      </c>
      <c r="E69" s="194">
        <f>PPCL_NG!J69+PPCL_Spot!J69+GT_NG!J69+GT_Spot!J69+Bawana_NG!J69+Bawana_RLNG!J69+Bawana_Spot!J69</f>
        <v>64.94</v>
      </c>
      <c r="F69" s="194">
        <f>PPCL_NG!Q69+PPCL_Spot!Q69+GT_NG!Q69+GT_Spot!Q69+Bawana_NG!Q69+Bawana_RLNG!Q69+Bawana_Spot!Q69</f>
        <v>65.030861043721643</v>
      </c>
      <c r="G69" s="195">
        <f t="shared" si="7"/>
        <v>-9.0861043721645274E-2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5.8397335887961308</v>
      </c>
      <c r="J69" s="195">
        <f t="shared" si="8"/>
        <v>2.664112038690547E-4</v>
      </c>
      <c r="K69" s="194">
        <f>PPCL_NG!L69+PPCL_Spot!L69+GT_NG!L69+GT_Spot!L69+Bawana_NG!L69+Bawana_RLNG!L69+Bawana_Spot!L69</f>
        <v>20.440000000000001</v>
      </c>
      <c r="L69" s="194">
        <f>PPCL_NG!S69+PPCL_Spot!S69+GT_NG!S69+GT_Spot!S69+Bawana_NG!S69+Bawana_RLNG!S69+Bawana_Spot!S69</f>
        <v>20.463482122727154</v>
      </c>
      <c r="M69" s="195">
        <f t="shared" si="9"/>
        <v>-2.3482122727152444E-2</v>
      </c>
      <c r="N69" s="194">
        <f>PPCL_NG!M69+PPCL_Spot!M69+GT_NG!M69+GT_Spot!M69+Bawana_NG!M69+Bawana_RLNG!M69+Bawana_Spot!M69</f>
        <v>65.33</v>
      </c>
      <c r="O69" s="194">
        <f>PPCL_NG!T69+PPCL_Spot!T69+GT_NG!T69+GT_Spot!T69+Bawana_NG!T69+Bawana_RLNG!T69+Bawana_Spot!T69</f>
        <v>65.455995108759822</v>
      </c>
      <c r="P69" s="195">
        <f t="shared" si="10"/>
        <v>-0.12599510875982389</v>
      </c>
      <c r="Q69" s="195">
        <f t="shared" si="11"/>
        <v>-0.40000000000001101</v>
      </c>
    </row>
    <row r="70" spans="1:17">
      <c r="A70" s="34" t="s">
        <v>112</v>
      </c>
      <c r="B70" s="194">
        <f>PPCL_NG!I70+PPCL_Spot!I70+GT_NG!I70+GT_Spot!I70+Bawana_NG!I70+Bawana_RLNG!I70+Bawana_Spot!I70</f>
        <v>94.85</v>
      </c>
      <c r="C70" s="194">
        <f>PPCL_NG!P70+PPCL_Spot!P70+GT_NG!P70+GT_Spot!P70+Bawana_NG!P70+Bawana_RLNG!P70+Bawana_Spot!P70</f>
        <v>95.009928135995253</v>
      </c>
      <c r="D70" s="195">
        <f t="shared" si="6"/>
        <v>-0.15992813599525846</v>
      </c>
      <c r="E70" s="194">
        <f>PPCL_NG!J70+PPCL_Spot!J70+GT_NG!J70+GT_Spot!J70+Bawana_NG!J70+Bawana_RLNG!J70+Bawana_Spot!J70</f>
        <v>64.94</v>
      </c>
      <c r="F70" s="194">
        <f>PPCL_NG!Q70+PPCL_Spot!Q70+GT_NG!Q70+GT_Spot!Q70+Bawana_NG!Q70+Bawana_RLNG!Q70+Bawana_Spot!Q70</f>
        <v>65.030861043721643</v>
      </c>
      <c r="G70" s="195">
        <f t="shared" si="7"/>
        <v>-9.0861043721645274E-2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5.8397335887961308</v>
      </c>
      <c r="J70" s="195">
        <f t="shared" si="8"/>
        <v>2.664112038690547E-4</v>
      </c>
      <c r="K70" s="194">
        <f>PPCL_NG!L70+PPCL_Spot!L70+GT_NG!L70+GT_Spot!L70+Bawana_NG!L70+Bawana_RLNG!L70+Bawana_Spot!L70</f>
        <v>20.440000000000001</v>
      </c>
      <c r="L70" s="194">
        <f>PPCL_NG!S70+PPCL_Spot!S70+GT_NG!S70+GT_Spot!S70+Bawana_NG!S70+Bawana_RLNG!S70+Bawana_Spot!S70</f>
        <v>20.463482122727154</v>
      </c>
      <c r="M70" s="195">
        <f t="shared" si="9"/>
        <v>-2.3482122727152444E-2</v>
      </c>
      <c r="N70" s="194">
        <f>PPCL_NG!M70+PPCL_Spot!M70+GT_NG!M70+GT_Spot!M70+Bawana_NG!M70+Bawana_RLNG!M70+Bawana_Spot!M70</f>
        <v>65.33</v>
      </c>
      <c r="O70" s="194">
        <f>PPCL_NG!T70+PPCL_Spot!T70+GT_NG!T70+GT_Spot!T70+Bawana_NG!T70+Bawana_RLNG!T70+Bawana_Spot!T70</f>
        <v>65.455995108759822</v>
      </c>
      <c r="P70" s="195">
        <f t="shared" si="10"/>
        <v>-0.12599510875982389</v>
      </c>
      <c r="Q70" s="195">
        <f t="shared" si="11"/>
        <v>-0.40000000000001101</v>
      </c>
    </row>
    <row r="71" spans="1:17">
      <c r="A71" s="34" t="s">
        <v>113</v>
      </c>
      <c r="B71" s="194">
        <f>PPCL_NG!I71+PPCL_Spot!I71+GT_NG!I71+GT_Spot!I71+Bawana_NG!I71+Bawana_RLNG!I71+Bawana_Spot!I71</f>
        <v>94.85</v>
      </c>
      <c r="C71" s="194">
        <f>PPCL_NG!P71+PPCL_Spot!P71+GT_NG!P71+GT_Spot!P71+Bawana_NG!P71+Bawana_RLNG!P71+Bawana_Spot!P71</f>
        <v>95.013668841255068</v>
      </c>
      <c r="D71" s="195">
        <f t="shared" si="6"/>
        <v>-0.16366884125507397</v>
      </c>
      <c r="E71" s="194">
        <f>PPCL_NG!J71+PPCL_Spot!J71+GT_NG!J71+GT_Spot!J71+Bawana_NG!J71+Bawana_RLNG!J71+Bawana_Spot!J71</f>
        <v>114.94</v>
      </c>
      <c r="F71" s="194">
        <f>PPCL_NG!Q71+PPCL_Spot!Q71+GT_NG!Q71+GT_Spot!Q71+Bawana_NG!Q71+Bawana_RLNG!Q71+Bawana_Spot!Q71</f>
        <v>115.03348866107487</v>
      </c>
      <c r="G71" s="195">
        <f t="shared" si="7"/>
        <v>-9.348866107487197E-2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5.8400000000000007</v>
      </c>
      <c r="J71" s="195">
        <f t="shared" si="8"/>
        <v>0</v>
      </c>
      <c r="K71" s="194">
        <f>PPCL_NG!L71+PPCL_Spot!L71+GT_NG!L71+GT_Spot!L71+Bawana_NG!L71+Bawana_RLNG!L71+Bawana_Spot!L71</f>
        <v>11.91</v>
      </c>
      <c r="L71" s="194">
        <f>PPCL_NG!S71+PPCL_Spot!S71+GT_NG!S71+GT_Spot!S71+Bawana_NG!S71+Bawana_RLNG!S71+Bawana_Spot!S71</f>
        <v>11.934327430879158</v>
      </c>
      <c r="M71" s="195">
        <f t="shared" si="9"/>
        <v>-2.4327430879157674E-2</v>
      </c>
      <c r="N71" s="194">
        <f>PPCL_NG!M71+PPCL_Spot!M71+GT_NG!M71+GT_Spot!M71+Bawana_NG!M71+Bawana_RLNG!M71+Bawana_Spot!M71</f>
        <v>60.09</v>
      </c>
      <c r="O71" s="194">
        <f>PPCL_NG!T71+PPCL_Spot!T71+GT_NG!T71+GT_Spot!T71+Bawana_NG!T71+Bawana_RLNG!T71+Bawana_Spot!T71</f>
        <v>60.218515066790935</v>
      </c>
      <c r="P71" s="195">
        <f t="shared" si="10"/>
        <v>-0.12851506679093205</v>
      </c>
      <c r="Q71" s="195">
        <f t="shared" si="11"/>
        <v>-0.41000000000003567</v>
      </c>
    </row>
    <row r="72" spans="1:17">
      <c r="A72" s="34" t="s">
        <v>114</v>
      </c>
      <c r="B72" s="194">
        <f>PPCL_NG!I72+PPCL_Spot!I72+GT_NG!I72+GT_Spot!I72+Bawana_NG!I72+Bawana_RLNG!I72+Bawana_Spot!I72</f>
        <v>94.85</v>
      </c>
      <c r="C72" s="194">
        <f>PPCL_NG!P72+PPCL_Spot!P72+GT_NG!P72+GT_Spot!P72+Bawana_NG!P72+Bawana_RLNG!P72+Bawana_Spot!P72</f>
        <v>95.013668841255068</v>
      </c>
      <c r="D72" s="195">
        <f t="shared" si="6"/>
        <v>-0.16366884125507397</v>
      </c>
      <c r="E72" s="194">
        <f>PPCL_NG!J72+PPCL_Spot!J72+GT_NG!J72+GT_Spot!J72+Bawana_NG!J72+Bawana_RLNG!J72+Bawana_Spot!J72</f>
        <v>114.94</v>
      </c>
      <c r="F72" s="194">
        <f>PPCL_NG!Q72+PPCL_Spot!Q72+GT_NG!Q72+GT_Spot!Q72+Bawana_NG!Q72+Bawana_RLNG!Q72+Bawana_Spot!Q72</f>
        <v>115.03348866107487</v>
      </c>
      <c r="G72" s="195">
        <f t="shared" si="7"/>
        <v>-9.348866107487197E-2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5.8400000000000007</v>
      </c>
      <c r="J72" s="195">
        <f t="shared" si="8"/>
        <v>0</v>
      </c>
      <c r="K72" s="194">
        <f>PPCL_NG!L72+PPCL_Spot!L72+GT_NG!L72+GT_Spot!L72+Bawana_NG!L72+Bawana_RLNG!L72+Bawana_Spot!L72</f>
        <v>11.91</v>
      </c>
      <c r="L72" s="194">
        <f>PPCL_NG!S72+PPCL_Spot!S72+GT_NG!S72+GT_Spot!S72+Bawana_NG!S72+Bawana_RLNG!S72+Bawana_Spot!S72</f>
        <v>11.934327430879158</v>
      </c>
      <c r="M72" s="195">
        <f t="shared" si="9"/>
        <v>-2.4327430879157674E-2</v>
      </c>
      <c r="N72" s="194">
        <f>PPCL_NG!M72+PPCL_Spot!M72+GT_NG!M72+GT_Spot!M72+Bawana_NG!M72+Bawana_RLNG!M72+Bawana_Spot!M72</f>
        <v>60.09</v>
      </c>
      <c r="O72" s="194">
        <f>PPCL_NG!T72+PPCL_Spot!T72+GT_NG!T72+GT_Spot!T72+Bawana_NG!T72+Bawana_RLNG!T72+Bawana_Spot!T72</f>
        <v>60.218515066790935</v>
      </c>
      <c r="P72" s="195">
        <f t="shared" si="10"/>
        <v>-0.12851506679093205</v>
      </c>
      <c r="Q72" s="195">
        <f t="shared" si="11"/>
        <v>-0.41000000000003567</v>
      </c>
    </row>
    <row r="73" spans="1:17">
      <c r="A73" s="34" t="s">
        <v>115</v>
      </c>
      <c r="B73" s="194">
        <f>PPCL_NG!I73+PPCL_Spot!I73+GT_NG!I73+GT_Spot!I73+Bawana_NG!I73+Bawana_RLNG!I73+Bawana_Spot!I73</f>
        <v>94.85</v>
      </c>
      <c r="C73" s="194">
        <f>PPCL_NG!P73+PPCL_Spot!P73+GT_NG!P73+GT_Spot!P73+Bawana_NG!P73+Bawana_RLNG!P73+Bawana_Spot!P73</f>
        <v>95.009928135995253</v>
      </c>
      <c r="D73" s="195">
        <f t="shared" si="6"/>
        <v>-0.15992813599525846</v>
      </c>
      <c r="E73" s="194">
        <f>PPCL_NG!J73+PPCL_Spot!J73+GT_NG!J73+GT_Spot!J73+Bawana_NG!J73+Bawana_RLNG!J73+Bawana_Spot!J73</f>
        <v>64.94</v>
      </c>
      <c r="F73" s="194">
        <f>PPCL_NG!Q73+PPCL_Spot!Q73+GT_NG!Q73+GT_Spot!Q73+Bawana_NG!Q73+Bawana_RLNG!Q73+Bawana_Spot!Q73</f>
        <v>65.030861043721643</v>
      </c>
      <c r="G73" s="195">
        <f t="shared" si="7"/>
        <v>-9.0861043721645274E-2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5.8397335887961308</v>
      </c>
      <c r="J73" s="195">
        <f t="shared" si="8"/>
        <v>2.664112038690547E-4</v>
      </c>
      <c r="K73" s="194">
        <f>PPCL_NG!L73+PPCL_Spot!L73+GT_NG!L73+GT_Spot!L73+Bawana_NG!L73+Bawana_RLNG!L73+Bawana_Spot!L73</f>
        <v>20.440000000000001</v>
      </c>
      <c r="L73" s="194">
        <f>PPCL_NG!S73+PPCL_Spot!S73+GT_NG!S73+GT_Spot!S73+Bawana_NG!S73+Bawana_RLNG!S73+Bawana_Spot!S73</f>
        <v>20.463482122727154</v>
      </c>
      <c r="M73" s="195">
        <f t="shared" si="9"/>
        <v>-2.3482122727152444E-2</v>
      </c>
      <c r="N73" s="194">
        <f>PPCL_NG!M73+PPCL_Spot!M73+GT_NG!M73+GT_Spot!M73+Bawana_NG!M73+Bawana_RLNG!M73+Bawana_Spot!M73</f>
        <v>65.33</v>
      </c>
      <c r="O73" s="194">
        <f>PPCL_NG!T73+PPCL_Spot!T73+GT_NG!T73+GT_Spot!T73+Bawana_NG!T73+Bawana_RLNG!T73+Bawana_Spot!T73</f>
        <v>65.455995108759822</v>
      </c>
      <c r="P73" s="195">
        <f t="shared" si="10"/>
        <v>-0.12599510875982389</v>
      </c>
      <c r="Q73" s="195">
        <f t="shared" si="11"/>
        <v>-0.40000000000001101</v>
      </c>
    </row>
    <row r="74" spans="1:17">
      <c r="A74" s="34" t="s">
        <v>116</v>
      </c>
      <c r="B74" s="194">
        <f>PPCL_NG!I74+PPCL_Spot!I74+GT_NG!I74+GT_Spot!I74+Bawana_NG!I74+Bawana_RLNG!I74+Bawana_Spot!I74</f>
        <v>94.85</v>
      </c>
      <c r="C74" s="194">
        <f>PPCL_NG!P74+PPCL_Spot!P74+GT_NG!P74+GT_Spot!P74+Bawana_NG!P74+Bawana_RLNG!P74+Bawana_Spot!P74</f>
        <v>95.009928135995253</v>
      </c>
      <c r="D74" s="195">
        <f t="shared" si="6"/>
        <v>-0.15992813599525846</v>
      </c>
      <c r="E74" s="194">
        <f>PPCL_NG!J74+PPCL_Spot!J74+GT_NG!J74+GT_Spot!J74+Bawana_NG!J74+Bawana_RLNG!J74+Bawana_Spot!J74</f>
        <v>64.94</v>
      </c>
      <c r="F74" s="194">
        <f>PPCL_NG!Q74+PPCL_Spot!Q74+GT_NG!Q74+GT_Spot!Q74+Bawana_NG!Q74+Bawana_RLNG!Q74+Bawana_Spot!Q74</f>
        <v>65.030861043721643</v>
      </c>
      <c r="G74" s="195">
        <f t="shared" si="7"/>
        <v>-9.0861043721645274E-2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5.8397335887961308</v>
      </c>
      <c r="J74" s="195">
        <f t="shared" si="8"/>
        <v>2.664112038690547E-4</v>
      </c>
      <c r="K74" s="194">
        <f>PPCL_NG!L74+PPCL_Spot!L74+GT_NG!L74+GT_Spot!L74+Bawana_NG!L74+Bawana_RLNG!L74+Bawana_Spot!L74</f>
        <v>20.440000000000001</v>
      </c>
      <c r="L74" s="194">
        <f>PPCL_NG!S74+PPCL_Spot!S74+GT_NG!S74+GT_Spot!S74+Bawana_NG!S74+Bawana_RLNG!S74+Bawana_Spot!S74</f>
        <v>20.463482122727154</v>
      </c>
      <c r="M74" s="195">
        <f t="shared" si="9"/>
        <v>-2.3482122727152444E-2</v>
      </c>
      <c r="N74" s="194">
        <f>PPCL_NG!M74+PPCL_Spot!M74+GT_NG!M74+GT_Spot!M74+Bawana_NG!M74+Bawana_RLNG!M74+Bawana_Spot!M74</f>
        <v>65.33</v>
      </c>
      <c r="O74" s="194">
        <f>PPCL_NG!T74+PPCL_Spot!T74+GT_NG!T74+GT_Spot!T74+Bawana_NG!T74+Bawana_RLNG!T74+Bawana_Spot!T74</f>
        <v>65.455995108759822</v>
      </c>
      <c r="P74" s="195">
        <f t="shared" si="10"/>
        <v>-0.12599510875982389</v>
      </c>
      <c r="Q74" s="195">
        <f t="shared" si="11"/>
        <v>-0.40000000000001101</v>
      </c>
    </row>
    <row r="75" spans="1:17">
      <c r="A75" s="34" t="s">
        <v>117</v>
      </c>
      <c r="B75" s="194">
        <f>PPCL_NG!I75+PPCL_Spot!I75+GT_NG!I75+GT_Spot!I75+Bawana_NG!I75+Bawana_RLNG!I75+Bawana_Spot!I75</f>
        <v>95.23</v>
      </c>
      <c r="C75" s="194">
        <f>PPCL_NG!P75+PPCL_Spot!P75+GT_NG!P75+GT_Spot!P75+Bawana_NG!P75+Bawana_RLNG!P75+Bawana_Spot!P75</f>
        <v>95.401808148781214</v>
      </c>
      <c r="D75" s="195">
        <f t="shared" si="6"/>
        <v>-0.17180814878120998</v>
      </c>
      <c r="E75" s="194">
        <f>PPCL_NG!J75+PPCL_Spot!J75+GT_NG!J75+GT_Spot!J75+Bawana_NG!J75+Bawana_RLNG!J75+Bawana_Spot!J75</f>
        <v>65.16</v>
      </c>
      <c r="F75" s="194">
        <f>PPCL_NG!Q75+PPCL_Spot!Q75+GT_NG!Q75+GT_Spot!Q75+Bawana_NG!Q75+Bawana_RLNG!Q75+Bawana_Spot!Q75</f>
        <v>65.257686013527348</v>
      </c>
      <c r="G75" s="195">
        <f t="shared" si="7"/>
        <v>-9.7686013527351179E-2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5.8397335887961308</v>
      </c>
      <c r="J75" s="195">
        <f t="shared" si="8"/>
        <v>2.664112038690547E-4</v>
      </c>
      <c r="K75" s="194">
        <f>PPCL_NG!L75+PPCL_Spot!L75+GT_NG!L75+GT_Spot!L75+Bawana_NG!L75+Bawana_RLNG!L75+Bawana_Spot!L75</f>
        <v>20.5</v>
      </c>
      <c r="L75" s="194">
        <f>PPCL_NG!S75+PPCL_Spot!S75+GT_NG!S75+GT_Spot!S75+Bawana_NG!S75+Bawana_RLNG!S75+Bawana_Spot!S75</f>
        <v>20.525294619471644</v>
      </c>
      <c r="M75" s="195">
        <f t="shared" si="9"/>
        <v>-2.5294619471644353E-2</v>
      </c>
      <c r="N75" s="194">
        <f>PPCL_NG!M75+PPCL_Spot!M75+GT_NG!M75+GT_Spot!M75+Bawana_NG!M75+Bawana_RLNG!M75+Bawana_Spot!M75</f>
        <v>65.64</v>
      </c>
      <c r="O75" s="194">
        <f>PPCL_NG!T75+PPCL_Spot!T75+GT_NG!T75+GT_Spot!T75+Bawana_NG!T75+Bawana_RLNG!T75+Bawana_Spot!T75</f>
        <v>65.775477629423648</v>
      </c>
      <c r="P75" s="195">
        <f t="shared" si="10"/>
        <v>-0.13547762942364727</v>
      </c>
      <c r="Q75" s="195">
        <f t="shared" si="11"/>
        <v>-0.42999999999998373</v>
      </c>
    </row>
    <row r="76" spans="1:17">
      <c r="A76" s="34" t="s">
        <v>118</v>
      </c>
      <c r="B76" s="194">
        <f>PPCL_NG!I76+PPCL_Spot!I76+GT_NG!I76+GT_Spot!I76+Bawana_NG!I76+Bawana_RLNG!I76+Bawana_Spot!I76</f>
        <v>95.23</v>
      </c>
      <c r="C76" s="194">
        <f>PPCL_NG!P76+PPCL_Spot!P76+GT_NG!P76+GT_Spot!P76+Bawana_NG!P76+Bawana_RLNG!P76+Bawana_Spot!P76</f>
        <v>95.401808148781214</v>
      </c>
      <c r="D76" s="195">
        <f t="shared" si="6"/>
        <v>-0.17180814878120998</v>
      </c>
      <c r="E76" s="194">
        <f>PPCL_NG!J76+PPCL_Spot!J76+GT_NG!J76+GT_Spot!J76+Bawana_NG!J76+Bawana_RLNG!J76+Bawana_Spot!J76</f>
        <v>65.16</v>
      </c>
      <c r="F76" s="194">
        <f>PPCL_NG!Q76+PPCL_Spot!Q76+GT_NG!Q76+GT_Spot!Q76+Bawana_NG!Q76+Bawana_RLNG!Q76+Bawana_Spot!Q76</f>
        <v>65.257686013527348</v>
      </c>
      <c r="G76" s="195">
        <f t="shared" si="7"/>
        <v>-9.7686013527351179E-2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5.8397335887961308</v>
      </c>
      <c r="J76" s="195">
        <f t="shared" si="8"/>
        <v>2.664112038690547E-4</v>
      </c>
      <c r="K76" s="194">
        <f>PPCL_NG!L76+PPCL_Spot!L76+GT_NG!L76+GT_Spot!L76+Bawana_NG!L76+Bawana_RLNG!L76+Bawana_Spot!L76</f>
        <v>20.5</v>
      </c>
      <c r="L76" s="194">
        <f>PPCL_NG!S76+PPCL_Spot!S76+GT_NG!S76+GT_Spot!S76+Bawana_NG!S76+Bawana_RLNG!S76+Bawana_Spot!S76</f>
        <v>20.525294619471644</v>
      </c>
      <c r="M76" s="195">
        <f t="shared" si="9"/>
        <v>-2.5294619471644353E-2</v>
      </c>
      <c r="N76" s="194">
        <f>PPCL_NG!M76+PPCL_Spot!M76+GT_NG!M76+GT_Spot!M76+Bawana_NG!M76+Bawana_RLNG!M76+Bawana_Spot!M76</f>
        <v>65.64</v>
      </c>
      <c r="O76" s="194">
        <f>PPCL_NG!T76+PPCL_Spot!T76+GT_NG!T76+GT_Spot!T76+Bawana_NG!T76+Bawana_RLNG!T76+Bawana_Spot!T76</f>
        <v>65.775477629423648</v>
      </c>
      <c r="P76" s="195">
        <f t="shared" si="10"/>
        <v>-0.13547762942364727</v>
      </c>
      <c r="Q76" s="195">
        <f t="shared" si="11"/>
        <v>-0.42999999999998373</v>
      </c>
    </row>
    <row r="77" spans="1:17">
      <c r="A77" s="34" t="s">
        <v>119</v>
      </c>
      <c r="B77" s="194">
        <f>PPCL_NG!I77+PPCL_Spot!I77+GT_NG!I77+GT_Spot!I77+Bawana_NG!I77+Bawana_RLNG!I77+Bawana_Spot!I77</f>
        <v>95.23</v>
      </c>
      <c r="C77" s="194">
        <f>PPCL_NG!P77+PPCL_Spot!P77+GT_NG!P77+GT_Spot!P77+Bawana_NG!P77+Bawana_RLNG!P77+Bawana_Spot!P77</f>
        <v>95.401808148781214</v>
      </c>
      <c r="D77" s="195">
        <f t="shared" si="6"/>
        <v>-0.17180814878120998</v>
      </c>
      <c r="E77" s="194">
        <f>PPCL_NG!J77+PPCL_Spot!J77+GT_NG!J77+GT_Spot!J77+Bawana_NG!J77+Bawana_RLNG!J77+Bawana_Spot!J77</f>
        <v>65.16</v>
      </c>
      <c r="F77" s="194">
        <f>PPCL_NG!Q77+PPCL_Spot!Q77+GT_NG!Q77+GT_Spot!Q77+Bawana_NG!Q77+Bawana_RLNG!Q77+Bawana_Spot!Q77</f>
        <v>65.257686013527348</v>
      </c>
      <c r="G77" s="195">
        <f t="shared" si="7"/>
        <v>-9.7686013527351179E-2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5.8397335887961308</v>
      </c>
      <c r="J77" s="195">
        <f t="shared" si="8"/>
        <v>2.664112038690547E-4</v>
      </c>
      <c r="K77" s="194">
        <f>PPCL_NG!L77+PPCL_Spot!L77+GT_NG!L77+GT_Spot!L77+Bawana_NG!L77+Bawana_RLNG!L77+Bawana_Spot!L77</f>
        <v>20.5</v>
      </c>
      <c r="L77" s="194">
        <f>PPCL_NG!S77+PPCL_Spot!S77+GT_NG!S77+GT_Spot!S77+Bawana_NG!S77+Bawana_RLNG!S77+Bawana_Spot!S77</f>
        <v>20.525294619471644</v>
      </c>
      <c r="M77" s="195">
        <f t="shared" si="9"/>
        <v>-2.5294619471644353E-2</v>
      </c>
      <c r="N77" s="194">
        <f>PPCL_NG!M77+PPCL_Spot!M77+GT_NG!M77+GT_Spot!M77+Bawana_NG!M77+Bawana_RLNG!M77+Bawana_Spot!M77</f>
        <v>65.64</v>
      </c>
      <c r="O77" s="194">
        <f>PPCL_NG!T77+PPCL_Spot!T77+GT_NG!T77+GT_Spot!T77+Bawana_NG!T77+Bawana_RLNG!T77+Bawana_Spot!T77</f>
        <v>65.775477629423648</v>
      </c>
      <c r="P77" s="195">
        <f t="shared" si="10"/>
        <v>-0.13547762942364727</v>
      </c>
      <c r="Q77" s="195">
        <f t="shared" si="11"/>
        <v>-0.42999999999998373</v>
      </c>
    </row>
    <row r="78" spans="1:17">
      <c r="A78" s="34" t="s">
        <v>120</v>
      </c>
      <c r="B78" s="194">
        <f>PPCL_NG!I78+PPCL_Spot!I78+GT_NG!I78+GT_Spot!I78+Bawana_NG!I78+Bawana_RLNG!I78+Bawana_Spot!I78</f>
        <v>95.23</v>
      </c>
      <c r="C78" s="194">
        <f>PPCL_NG!P78+PPCL_Spot!P78+GT_NG!P78+GT_Spot!P78+Bawana_NG!P78+Bawana_RLNG!P78+Bawana_Spot!P78</f>
        <v>95.401814622063242</v>
      </c>
      <c r="D78" s="195">
        <f t="shared" si="6"/>
        <v>-0.17181462206323772</v>
      </c>
      <c r="E78" s="194">
        <f>PPCL_NG!J78+PPCL_Spot!J78+GT_NG!J78+GT_Spot!J78+Bawana_NG!J78+Bawana_RLNG!J78+Bawana_Spot!J78</f>
        <v>65.16</v>
      </c>
      <c r="F78" s="194">
        <f>PPCL_NG!Q78+PPCL_Spot!Q78+GT_NG!Q78+GT_Spot!Q78+Bawana_NG!Q78+Bawana_RLNG!Q78+Bawana_Spot!Q78</f>
        <v>65.25769056061327</v>
      </c>
      <c r="G78" s="195">
        <f t="shared" si="7"/>
        <v>-9.7690560613273192E-2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5.8397340498201196</v>
      </c>
      <c r="J78" s="195">
        <f t="shared" si="8"/>
        <v>2.6595017988029213E-4</v>
      </c>
      <c r="K78" s="194">
        <f>PPCL_NG!L78+PPCL_Spot!L78+GT_NG!L78+GT_Spot!L78+Bawana_NG!L78+Bawana_RLNG!L78+Bawana_Spot!L78</f>
        <v>21.29</v>
      </c>
      <c r="L78" s="194">
        <f>PPCL_NG!S78+PPCL_Spot!S78+GT_NG!S78+GT_Spot!S78+Bawana_NG!S78+Bawana_RLNG!S78+Bawana_Spot!S78</f>
        <v>21.315260106138147</v>
      </c>
      <c r="M78" s="195">
        <f t="shared" si="9"/>
        <v>-2.5260106138148331E-2</v>
      </c>
      <c r="N78" s="194">
        <f>PPCL_NG!M78+PPCL_Spot!M78+GT_NG!M78+GT_Spot!M78+Bawana_NG!M78+Bawana_RLNG!M78+Bawana_Spot!M78</f>
        <v>65.23</v>
      </c>
      <c r="O78" s="194">
        <f>PPCL_NG!T78+PPCL_Spot!T78+GT_NG!T78+GT_Spot!T78+Bawana_NG!T78+Bawana_RLNG!T78+Bawana_Spot!T78</f>
        <v>65.365500661365232</v>
      </c>
      <c r="P78" s="195">
        <f t="shared" si="10"/>
        <v>-0.13550066136522787</v>
      </c>
      <c r="Q78" s="195">
        <f t="shared" si="11"/>
        <v>-0.43000000000000682</v>
      </c>
    </row>
    <row r="79" spans="1:17">
      <c r="A79" s="34" t="s">
        <v>121</v>
      </c>
      <c r="B79" s="194">
        <f>PPCL_NG!I79+PPCL_Spot!I79+GT_NG!I79+GT_Spot!I79+Bawana_NG!I79+Bawana_RLNG!I79+Bawana_Spot!I79</f>
        <v>113.23</v>
      </c>
      <c r="C79" s="194">
        <f>PPCL_NG!P79+PPCL_Spot!P79+GT_NG!P79+GT_Spot!P79+Bawana_NG!P79+Bawana_RLNG!P79+Bawana_Spot!P79</f>
        <v>113.41732161077709</v>
      </c>
      <c r="D79" s="195">
        <f t="shared" si="6"/>
        <v>-0.18732161077709009</v>
      </c>
      <c r="E79" s="194">
        <f>PPCL_NG!J79+PPCL_Spot!J79+GT_NG!J79+GT_Spot!J79+Bawana_NG!J79+Bawana_RLNG!J79+Bawana_Spot!J79</f>
        <v>65.38</v>
      </c>
      <c r="F79" s="194">
        <f>PPCL_NG!Q79+PPCL_Spot!Q79+GT_NG!Q79+GT_Spot!Q79+Bawana_NG!Q79+Bawana_RLNG!Q79+Bawana_Spot!Q79</f>
        <v>65.486971477601912</v>
      </c>
      <c r="G79" s="195">
        <f t="shared" si="7"/>
        <v>-0.10697147760191683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5.8397488064002756</v>
      </c>
      <c r="J79" s="195">
        <f t="shared" si="8"/>
        <v>2.5119359972425315E-4</v>
      </c>
      <c r="K79" s="194">
        <f>PPCL_NG!L79+PPCL_Spot!L79+GT_NG!L79+GT_Spot!L79+Bawana_NG!L79+Bawana_RLNG!L79+Bawana_Spot!L79</f>
        <v>21.46</v>
      </c>
      <c r="L79" s="194">
        <f>PPCL_NG!S79+PPCL_Spot!S79+GT_NG!S79+GT_Spot!S79+Bawana_NG!S79+Bawana_RLNG!S79+Bawana_Spot!S79</f>
        <v>21.487581185531209</v>
      </c>
      <c r="M79" s="195">
        <f t="shared" si="9"/>
        <v>-2.7581185531207808E-2</v>
      </c>
      <c r="N79" s="194">
        <f>PPCL_NG!M79+PPCL_Spot!M79+GT_NG!M79+GT_Spot!M79+Bawana_NG!M79+Bawana_RLNG!M79+Bawana_Spot!M79</f>
        <v>60.7</v>
      </c>
      <c r="O79" s="194">
        <f>PPCL_NG!T79+PPCL_Spot!T79+GT_NG!T79+GT_Spot!T79+Bawana_NG!T79+Bawana_RLNG!T79+Bawana_Spot!T79</f>
        <v>60.848376919689521</v>
      </c>
      <c r="P79" s="195">
        <f t="shared" si="10"/>
        <v>-0.14837691968951816</v>
      </c>
      <c r="Q79" s="195">
        <f t="shared" si="11"/>
        <v>-0.47000000000000863</v>
      </c>
    </row>
    <row r="80" spans="1:17">
      <c r="A80" s="34" t="s">
        <v>122</v>
      </c>
      <c r="B80" s="194">
        <f>PPCL_NG!I80+PPCL_Spot!I80+GT_NG!I80+GT_Spot!I80+Bawana_NG!I80+Bawana_RLNG!I80+Bawana_Spot!I80</f>
        <v>113.23</v>
      </c>
      <c r="C80" s="194">
        <f>PPCL_NG!P80+PPCL_Spot!P80+GT_NG!P80+GT_Spot!P80+Bawana_NG!P80+Bawana_RLNG!P80+Bawana_Spot!P80</f>
        <v>113.41728368346043</v>
      </c>
      <c r="D80" s="195">
        <f t="shared" si="6"/>
        <v>-0.18728368346042146</v>
      </c>
      <c r="E80" s="194">
        <f>PPCL_NG!J80+PPCL_Spot!J80+GT_NG!J80+GT_Spot!J80+Bawana_NG!J80+Bawana_RLNG!J80+Bawana_Spot!J80</f>
        <v>65.38</v>
      </c>
      <c r="F80" s="194">
        <f>PPCL_NG!Q80+PPCL_Spot!Q80+GT_NG!Q80+GT_Spot!Q80+Bawana_NG!Q80+Bawana_RLNG!Q80+Bawana_Spot!Q80</f>
        <v>65.48694954593401</v>
      </c>
      <c r="G80" s="195">
        <f t="shared" si="7"/>
        <v>-0.10694954593401462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5.8397465827728352</v>
      </c>
      <c r="J80" s="195">
        <f t="shared" si="8"/>
        <v>2.5341722716465398E-4</v>
      </c>
      <c r="K80" s="194">
        <f>PPCL_NG!L80+PPCL_Spot!L80+GT_NG!L80+GT_Spot!L80+Bawana_NG!L80+Bawana_RLNG!L80+Bawana_Spot!L80</f>
        <v>19.419999999999998</v>
      </c>
      <c r="L80" s="194">
        <f>PPCL_NG!S80+PPCL_Spot!S80+GT_NG!S80+GT_Spot!S80+Bawana_NG!S80+Bawana_RLNG!S80+Bawana_Spot!S80</f>
        <v>19.447662306049352</v>
      </c>
      <c r="M80" s="195">
        <f t="shared" si="9"/>
        <v>-2.7662306049354157E-2</v>
      </c>
      <c r="N80" s="194">
        <f>PPCL_NG!M80+PPCL_Spot!M80+GT_NG!M80+GT_Spot!M80+Bawana_NG!M80+Bawana_RLNG!M80+Bawana_Spot!M80</f>
        <v>60.7</v>
      </c>
      <c r="O80" s="194">
        <f>PPCL_NG!T80+PPCL_Spot!T80+GT_NG!T80+GT_Spot!T80+Bawana_NG!T80+Bawana_RLNG!T80+Bawana_Spot!T80</f>
        <v>60.848357881783357</v>
      </c>
      <c r="P80" s="195">
        <f t="shared" si="10"/>
        <v>-0.14835788178335463</v>
      </c>
      <c r="Q80" s="195">
        <f t="shared" si="11"/>
        <v>-0.46999999999998021</v>
      </c>
    </row>
    <row r="81" spans="1:17">
      <c r="A81" s="34" t="s">
        <v>123</v>
      </c>
      <c r="B81" s="194">
        <f>PPCL_NG!I81+PPCL_Spot!I81+GT_NG!I81+GT_Spot!I81+Bawana_NG!I81+Bawana_RLNG!I81+Bawana_Spot!I81</f>
        <v>113.23</v>
      </c>
      <c r="C81" s="194">
        <f>PPCL_NG!P81+PPCL_Spot!P81+GT_NG!P81+GT_Spot!P81+Bawana_NG!P81+Bawana_RLNG!P81+Bawana_Spot!P81</f>
        <v>113.42018141704524</v>
      </c>
      <c r="D81" s="195">
        <f t="shared" si="6"/>
        <v>-0.19018141704523828</v>
      </c>
      <c r="E81" s="194">
        <f>PPCL_NG!J81+PPCL_Spot!J81+GT_NG!J81+GT_Spot!J81+Bawana_NG!J81+Bawana_RLNG!J81+Bawana_Spot!J81</f>
        <v>115.38</v>
      </c>
      <c r="F81" s="194">
        <f>PPCL_NG!Q81+PPCL_Spot!Q81+GT_NG!Q81+GT_Spot!Q81+Bawana_NG!Q81+Bawana_RLNG!Q81+Bawana_Spot!Q81</f>
        <v>115.48791004688955</v>
      </c>
      <c r="G81" s="195">
        <f t="shared" si="7"/>
        <v>-0.10791004688955752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5.8399164729860198</v>
      </c>
      <c r="J81" s="195">
        <f t="shared" si="8"/>
        <v>8.3527013980067011E-5</v>
      </c>
      <c r="K81" s="194">
        <f>PPCL_NG!L81+PPCL_Spot!L81+GT_NG!L81+GT_Spot!L81+Bawana_NG!L81+Bawana_RLNG!L81+Bawana_Spot!L81</f>
        <v>18.64</v>
      </c>
      <c r="L81" s="194">
        <f>PPCL_NG!S81+PPCL_Spot!S81+GT_NG!S81+GT_Spot!S81+Bawana_NG!S81+Bawana_RLNG!S81+Bawana_Spot!S81</f>
        <v>18.668179641799409</v>
      </c>
      <c r="M81" s="195">
        <f t="shared" si="9"/>
        <v>-2.8179641799408017E-2</v>
      </c>
      <c r="N81" s="194">
        <f>PPCL_NG!M81+PPCL_Spot!M81+GT_NG!M81+GT_Spot!M81+Bawana_NG!M81+Bawana_RLNG!M81+Bawana_Spot!M81</f>
        <v>60.7</v>
      </c>
      <c r="O81" s="194">
        <f>PPCL_NG!T81+PPCL_Spot!T81+GT_NG!T81+GT_Spot!T81+Bawana_NG!T81+Bawana_RLNG!T81+Bawana_Spot!T81</f>
        <v>60.8498124212798</v>
      </c>
      <c r="P81" s="195">
        <f t="shared" si="10"/>
        <v>-0.14981242127979755</v>
      </c>
      <c r="Q81" s="195">
        <f t="shared" si="11"/>
        <v>-0.47600000000002129</v>
      </c>
    </row>
    <row r="82" spans="1:17">
      <c r="A82" s="34" t="s">
        <v>124</v>
      </c>
      <c r="B82" s="194">
        <f>PPCL_NG!I82+PPCL_Spot!I82+GT_NG!I82+GT_Spot!I82+Bawana_NG!I82+Bawana_RLNG!I82+Bawana_Spot!I82</f>
        <v>113.23</v>
      </c>
      <c r="C82" s="194">
        <f>PPCL_NG!P82+PPCL_Spot!P82+GT_NG!P82+GT_Spot!P82+Bawana_NG!P82+Bawana_RLNG!P82+Bawana_Spot!P82</f>
        <v>113.4201665932591</v>
      </c>
      <c r="D82" s="195">
        <f t="shared" si="6"/>
        <v>-0.19016659325909302</v>
      </c>
      <c r="E82" s="194">
        <f>PPCL_NG!J82+PPCL_Spot!J82+GT_NG!J82+GT_Spot!J82+Bawana_NG!J82+Bawana_RLNG!J82+Bawana_Spot!J82</f>
        <v>115.38</v>
      </c>
      <c r="F82" s="194">
        <f>PPCL_NG!Q82+PPCL_Spot!Q82+GT_NG!Q82+GT_Spot!Q82+Bawana_NG!Q82+Bawana_RLNG!Q82+Bawana_Spot!Q82</f>
        <v>115.48789403404557</v>
      </c>
      <c r="G82" s="195">
        <f t="shared" si="7"/>
        <v>-0.10789403404557163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5.839915603887424</v>
      </c>
      <c r="J82" s="195">
        <f t="shared" si="8"/>
        <v>8.4396112575824134E-5</v>
      </c>
      <c r="K82" s="194">
        <f>PPCL_NG!L82+PPCL_Spot!L82+GT_NG!L82+GT_Spot!L82+Bawana_NG!L82+Bawana_RLNG!L82+Bawana_Spot!L82</f>
        <v>15.76</v>
      </c>
      <c r="L82" s="194">
        <f>PPCL_NG!S82+PPCL_Spot!S82+GT_NG!S82+GT_Spot!S82+Bawana_NG!S82+Bawana_RLNG!S82+Bawana_Spot!S82</f>
        <v>15.788218788440773</v>
      </c>
      <c r="M82" s="195">
        <f t="shared" si="9"/>
        <v>-2.8218788440772968E-2</v>
      </c>
      <c r="N82" s="194">
        <f>PPCL_NG!M82+PPCL_Spot!M82+GT_NG!M82+GT_Spot!M82+Bawana_NG!M82+Bawana_RLNG!M82+Bawana_Spot!M82</f>
        <v>60.7</v>
      </c>
      <c r="O82" s="194">
        <f>PPCL_NG!T82+PPCL_Spot!T82+GT_NG!T82+GT_Spot!T82+Bawana_NG!T82+Bawana_RLNG!T82+Bawana_Spot!T82</f>
        <v>60.849804980367168</v>
      </c>
      <c r="P82" s="195">
        <f t="shared" si="10"/>
        <v>-0.14980498036716483</v>
      </c>
      <c r="Q82" s="195">
        <f t="shared" si="11"/>
        <v>-0.47600000000002662</v>
      </c>
    </row>
    <row r="83" spans="1:17">
      <c r="A83" s="34" t="s">
        <v>125</v>
      </c>
      <c r="B83" s="194">
        <f>PPCL_NG!I83+PPCL_Spot!I83+GT_NG!I83+GT_Spot!I83+Bawana_NG!I83+Bawana_RLNG!I83+Bawana_Spot!I83</f>
        <v>113.64</v>
      </c>
      <c r="C83" s="194">
        <f>PPCL_NG!P83+PPCL_Spot!P83+GT_NG!P83+GT_Spot!P83+Bawana_NG!P83+Bawana_RLNG!P83+Bawana_Spot!P83</f>
        <v>113.8343644868427</v>
      </c>
      <c r="D83" s="195">
        <f t="shared" si="6"/>
        <v>-0.19436448684270147</v>
      </c>
      <c r="E83" s="194">
        <f>PPCL_NG!J83+PPCL_Spot!J83+GT_NG!J83+GT_Spot!J83+Bawana_NG!J83+Bawana_RLNG!J83+Bawana_Spot!J83</f>
        <v>115.6</v>
      </c>
      <c r="F83" s="194">
        <f>PPCL_NG!Q83+PPCL_Spot!Q83+GT_NG!Q83+GT_Spot!Q83+Bawana_NG!Q83+Bawana_RLNG!Q83+Bawana_Spot!Q83</f>
        <v>115.71009345891181</v>
      </c>
      <c r="G83" s="195">
        <f t="shared" si="7"/>
        <v>-0.11009345891181965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5.8399155672823229</v>
      </c>
      <c r="J83" s="195">
        <f t="shared" si="8"/>
        <v>8.443271767699656E-5</v>
      </c>
      <c r="K83" s="194">
        <f>PPCL_NG!L83+PPCL_Spot!L83+GT_NG!L83+GT_Spot!L83+Bawana_NG!L83+Bawana_RLNG!L83+Bawana_Spot!L83</f>
        <v>15.7</v>
      </c>
      <c r="L83" s="194">
        <f>PPCL_NG!S83+PPCL_Spot!S83+GT_NG!S83+GT_Spot!S83+Bawana_NG!S83+Bawana_RLNG!S83+Bawana_Spot!S83</f>
        <v>15.728831853442923</v>
      </c>
      <c r="M83" s="195">
        <f t="shared" si="9"/>
        <v>-2.8831853442923716E-2</v>
      </c>
      <c r="N83" s="194">
        <f>PPCL_NG!M83+PPCL_Spot!M83+GT_NG!M83+GT_Spot!M83+Bawana_NG!M83+Bawana_RLNG!M83+Bawana_Spot!M83</f>
        <v>61</v>
      </c>
      <c r="O83" s="194">
        <f>PPCL_NG!T83+PPCL_Spot!T83+GT_NG!T83+GT_Spot!T83+Bawana_NG!T83+Bawana_RLNG!T83+Bawana_Spot!T83</f>
        <v>61.152794633520273</v>
      </c>
      <c r="P83" s="195">
        <f t="shared" si="10"/>
        <v>-0.15279463352027278</v>
      </c>
      <c r="Q83" s="195">
        <f t="shared" si="11"/>
        <v>-0.48600000000004062</v>
      </c>
    </row>
    <row r="84" spans="1:17">
      <c r="A84" s="34" t="s">
        <v>126</v>
      </c>
      <c r="B84" s="194">
        <f>PPCL_NG!I84+PPCL_Spot!I84+GT_NG!I84+GT_Spot!I84+Bawana_NG!I84+Bawana_RLNG!I84+Bawana_Spot!I84</f>
        <v>113.64</v>
      </c>
      <c r="C84" s="194">
        <f>PPCL_NG!P84+PPCL_Spot!P84+GT_NG!P84+GT_Spot!P84+Bawana_NG!P84+Bawana_RLNG!P84+Bawana_Spot!P84</f>
        <v>113.83435431741516</v>
      </c>
      <c r="D84" s="195">
        <f t="shared" si="6"/>
        <v>-0.1943543174151614</v>
      </c>
      <c r="E84" s="194">
        <f>PPCL_NG!J84+PPCL_Spot!J84+GT_NG!J84+GT_Spot!J84+Bawana_NG!J84+Bawana_RLNG!J84+Bawana_Spot!J84</f>
        <v>115.6</v>
      </c>
      <c r="F84" s="194">
        <f>PPCL_NG!Q84+PPCL_Spot!Q84+GT_NG!Q84+GT_Spot!Q84+Bawana_NG!Q84+Bawana_RLNG!Q84+Bawana_Spot!Q84</f>
        <v>115.71008247376572</v>
      </c>
      <c r="G84" s="195">
        <f t="shared" si="7"/>
        <v>-0.11008247376572911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5.8399149710624974</v>
      </c>
      <c r="J84" s="195">
        <f t="shared" si="8"/>
        <v>8.5028937502507063E-5</v>
      </c>
      <c r="K84" s="194">
        <f>PPCL_NG!L84+PPCL_Spot!L84+GT_NG!L84+GT_Spot!L84+Bawana_NG!L84+Bawana_RLNG!L84+Bawana_Spot!L84</f>
        <v>13.76</v>
      </c>
      <c r="L84" s="194">
        <f>PPCL_NG!S84+PPCL_Spot!S84+GT_NG!S84+GT_Spot!S84+Bawana_NG!S84+Bawana_RLNG!S84+Bawana_Spot!S84</f>
        <v>13.788858708858118</v>
      </c>
      <c r="M84" s="195">
        <f t="shared" si="9"/>
        <v>-2.8858708858118476E-2</v>
      </c>
      <c r="N84" s="194">
        <f>PPCL_NG!M84+PPCL_Spot!M84+GT_NG!M84+GT_Spot!M84+Bawana_NG!M84+Bawana_RLNG!M84+Bawana_Spot!M84</f>
        <v>61</v>
      </c>
      <c r="O84" s="194">
        <f>PPCL_NG!T84+PPCL_Spot!T84+GT_NG!T84+GT_Spot!T84+Bawana_NG!T84+Bawana_RLNG!T84+Bawana_Spot!T84</f>
        <v>61.152789528898481</v>
      </c>
      <c r="P84" s="195">
        <f t="shared" si="10"/>
        <v>-0.15278952889848085</v>
      </c>
      <c r="Q84" s="195">
        <f t="shared" si="11"/>
        <v>-0.48599999999998733</v>
      </c>
    </row>
    <row r="85" spans="1:17">
      <c r="A85" s="34" t="s">
        <v>127</v>
      </c>
      <c r="B85" s="194">
        <f>PPCL_NG!I85+PPCL_Spot!I85+GT_NG!I85+GT_Spot!I85+Bawana_NG!I85+Bawana_RLNG!I85+Bawana_Spot!I85</f>
        <v>113.64</v>
      </c>
      <c r="C85" s="194">
        <f>PPCL_NG!P85+PPCL_Spot!P85+GT_NG!P85+GT_Spot!P85+Bawana_NG!P85+Bawana_RLNG!P85+Bawana_Spot!P85</f>
        <v>113.8317888914335</v>
      </c>
      <c r="D85" s="195">
        <f t="shared" si="6"/>
        <v>-0.19178889143350375</v>
      </c>
      <c r="E85" s="194">
        <f>PPCL_NG!J85+PPCL_Spot!J85+GT_NG!J85+GT_Spot!J85+Bawana_NG!J85+Bawana_RLNG!J85+Bawana_Spot!J85</f>
        <v>90.6</v>
      </c>
      <c r="F85" s="194">
        <f>PPCL_NG!Q85+PPCL_Spot!Q85+GT_NG!Q85+GT_Spot!Q85+Bawana_NG!Q85+Bawana_RLNG!Q85+Bawana_Spot!Q85</f>
        <v>90.708319129024105</v>
      </c>
      <c r="G85" s="195">
        <f t="shared" si="7"/>
        <v>-0.10831912902411034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5.8397645635960496</v>
      </c>
      <c r="J85" s="195">
        <f t="shared" si="8"/>
        <v>2.3543640395029541E-4</v>
      </c>
      <c r="K85" s="194">
        <f>PPCL_NG!L85+PPCL_Spot!L85+GT_NG!L85+GT_Spot!L85+Bawana_NG!L85+Bawana_RLNG!L85+Bawana_Spot!L85</f>
        <v>12.08</v>
      </c>
      <c r="L85" s="194">
        <f>PPCL_NG!S85+PPCL_Spot!S85+GT_NG!S85+GT_Spot!S85+Bawana_NG!S85+Bawana_RLNG!S85+Bawana_Spot!S85</f>
        <v>12.10862562220581</v>
      </c>
      <c r="M85" s="195">
        <f t="shared" si="9"/>
        <v>-2.862562220581033E-2</v>
      </c>
      <c r="N85" s="194">
        <f>PPCL_NG!M85+PPCL_Spot!M85+GT_NG!M85+GT_Spot!M85+Bawana_NG!M85+Bawana_RLNG!M85+Bawana_Spot!M85</f>
        <v>61</v>
      </c>
      <c r="O85" s="194">
        <f>PPCL_NG!T85+PPCL_Spot!T85+GT_NG!T85+GT_Spot!T85+Bawana_NG!T85+Bawana_RLNG!T85+Bawana_Spot!T85</f>
        <v>61.151501793740536</v>
      </c>
      <c r="P85" s="195">
        <f t="shared" si="10"/>
        <v>-0.15150179374053607</v>
      </c>
      <c r="Q85" s="195">
        <f t="shared" si="11"/>
        <v>-0.4800000000000102</v>
      </c>
    </row>
    <row r="86" spans="1:17">
      <c r="A86" s="34" t="s">
        <v>128</v>
      </c>
      <c r="B86" s="194">
        <f>PPCL_NG!I86+PPCL_Spot!I86+GT_NG!I86+GT_Spot!I86+Bawana_NG!I86+Bawana_RLNG!I86+Bawana_Spot!I86</f>
        <v>113.64</v>
      </c>
      <c r="C86" s="194">
        <f>PPCL_NG!P86+PPCL_Spot!P86+GT_NG!P86+GT_Spot!P86+Bawana_NG!P86+Bawana_RLNG!P86+Bawana_Spot!P86</f>
        <v>113.8317888914335</v>
      </c>
      <c r="D86" s="195">
        <f t="shared" si="6"/>
        <v>-0.19178889143350375</v>
      </c>
      <c r="E86" s="194">
        <f>PPCL_NG!J86+PPCL_Spot!J86+GT_NG!J86+GT_Spot!J86+Bawana_NG!J86+Bawana_RLNG!J86+Bawana_Spot!J86</f>
        <v>90.6</v>
      </c>
      <c r="F86" s="194">
        <f>PPCL_NG!Q86+PPCL_Spot!Q86+GT_NG!Q86+GT_Spot!Q86+Bawana_NG!Q86+Bawana_RLNG!Q86+Bawana_Spot!Q86</f>
        <v>90.708319129024105</v>
      </c>
      <c r="G86" s="195">
        <f t="shared" si="7"/>
        <v>-0.10831912902411034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5.8397645635960496</v>
      </c>
      <c r="J86" s="195">
        <f t="shared" si="8"/>
        <v>2.3543640395029541E-4</v>
      </c>
      <c r="K86" s="194">
        <f>PPCL_NG!L86+PPCL_Spot!L86+GT_NG!L86+GT_Spot!L86+Bawana_NG!L86+Bawana_RLNG!L86+Bawana_Spot!L86</f>
        <v>12.08</v>
      </c>
      <c r="L86" s="194">
        <f>PPCL_NG!S86+PPCL_Spot!S86+GT_NG!S86+GT_Spot!S86+Bawana_NG!S86+Bawana_RLNG!S86+Bawana_Spot!S86</f>
        <v>12.10862562220581</v>
      </c>
      <c r="M86" s="195">
        <f t="shared" si="9"/>
        <v>-2.862562220581033E-2</v>
      </c>
      <c r="N86" s="194">
        <f>PPCL_NG!M86+PPCL_Spot!M86+GT_NG!M86+GT_Spot!M86+Bawana_NG!M86+Bawana_RLNG!M86+Bawana_Spot!M86</f>
        <v>61</v>
      </c>
      <c r="O86" s="194">
        <f>PPCL_NG!T86+PPCL_Spot!T86+GT_NG!T86+GT_Spot!T86+Bawana_NG!T86+Bawana_RLNG!T86+Bawana_Spot!T86</f>
        <v>61.151501793740536</v>
      </c>
      <c r="P86" s="195">
        <f t="shared" si="10"/>
        <v>-0.15150179374053607</v>
      </c>
      <c r="Q86" s="195">
        <f t="shared" si="11"/>
        <v>-0.4800000000000102</v>
      </c>
    </row>
    <row r="87" spans="1:17">
      <c r="A87" s="34" t="s">
        <v>129</v>
      </c>
      <c r="B87" s="194">
        <f>PPCL_NG!I87+PPCL_Spot!I87+GT_NG!I87+GT_Spot!I87+Bawana_NG!I87+Bawana_RLNG!I87+Bawana_Spot!I87</f>
        <v>113.64</v>
      </c>
      <c r="C87" s="194">
        <f>PPCL_NG!P87+PPCL_Spot!P87+GT_NG!P87+GT_Spot!P87+Bawana_NG!P87+Bawana_RLNG!P87+Bawana_Spot!P87</f>
        <v>113.83170628039387</v>
      </c>
      <c r="D87" s="195">
        <f t="shared" si="6"/>
        <v>-0.19170628039387339</v>
      </c>
      <c r="E87" s="194">
        <f>PPCL_NG!J87+PPCL_Spot!J87+GT_NG!J87+GT_Spot!J87+Bawana_NG!J87+Bawana_RLNG!J87+Bawana_Spot!J87</f>
        <v>85.6</v>
      </c>
      <c r="F87" s="194">
        <f>PPCL_NG!Q87+PPCL_Spot!Q87+GT_NG!Q87+GT_Spot!Q87+Bawana_NG!Q87+Bawana_RLNG!Q87+Bawana_Spot!Q87</f>
        <v>85.708456344128081</v>
      </c>
      <c r="G87" s="195">
        <f t="shared" si="7"/>
        <v>-0.10845634412808636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5.8397597202221769</v>
      </c>
      <c r="J87" s="195">
        <f t="shared" si="8"/>
        <v>2.4027977782292709E-4</v>
      </c>
      <c r="K87" s="194">
        <f>PPCL_NG!L87+PPCL_Spot!L87+GT_NG!L87+GT_Spot!L87+Bawana_NG!L87+Bawana_RLNG!L87+Bawana_Spot!L87</f>
        <v>12.08</v>
      </c>
      <c r="L87" s="194">
        <f>PPCL_NG!S87+PPCL_Spot!S87+GT_NG!S87+GT_Spot!S87+Bawana_NG!S87+Bawana_RLNG!S87+Bawana_Spot!S87</f>
        <v>12.108617328757401</v>
      </c>
      <c r="M87" s="195">
        <f t="shared" si="9"/>
        <v>-2.8617328757400529E-2</v>
      </c>
      <c r="N87" s="194">
        <f>PPCL_NG!M87+PPCL_Spot!M87+GT_NG!M87+GT_Spot!M87+Bawana_NG!M87+Bawana_RLNG!M87+Bawana_Spot!M87</f>
        <v>61</v>
      </c>
      <c r="O87" s="194">
        <f>PPCL_NG!T87+PPCL_Spot!T87+GT_NG!T87+GT_Spot!T87+Bawana_NG!T87+Bawana_RLNG!T87+Bawana_Spot!T87</f>
        <v>61.151460326498473</v>
      </c>
      <c r="P87" s="195">
        <f t="shared" si="10"/>
        <v>-0.15146032649847285</v>
      </c>
      <c r="Q87" s="195">
        <f t="shared" si="11"/>
        <v>-0.4800000000000102</v>
      </c>
    </row>
    <row r="88" spans="1:17">
      <c r="A88" s="34" t="s">
        <v>130</v>
      </c>
      <c r="B88" s="194">
        <f>PPCL_NG!I88+PPCL_Spot!I88+GT_NG!I88+GT_Spot!I88+Bawana_NG!I88+Bawana_RLNG!I88+Bawana_Spot!I88</f>
        <v>113.64</v>
      </c>
      <c r="C88" s="194">
        <f>PPCL_NG!P88+PPCL_Spot!P88+GT_NG!P88+GT_Spot!P88+Bawana_NG!P88+Bawana_RLNG!P88+Bawana_Spot!P88</f>
        <v>113.83186823785984</v>
      </c>
      <c r="D88" s="195">
        <f t="shared" si="6"/>
        <v>-0.1918682378598362</v>
      </c>
      <c r="E88" s="194">
        <f>PPCL_NG!J88+PPCL_Spot!J88+GT_NG!J88+GT_Spot!J88+Bawana_NG!J88+Bawana_RLNG!J88+Bawana_Spot!J88</f>
        <v>95.6</v>
      </c>
      <c r="F88" s="194">
        <f>PPCL_NG!Q88+PPCL_Spot!Q88+GT_NG!Q88+GT_Spot!Q88+Bawana_NG!Q88+Bawana_RLNG!Q88+Bawana_Spot!Q88</f>
        <v>95.708187336370386</v>
      </c>
      <c r="G88" s="195">
        <f t="shared" si="7"/>
        <v>-0.10818733637039202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5.8397692155700458</v>
      </c>
      <c r="J88" s="195">
        <f t="shared" si="8"/>
        <v>2.3078442995405624E-4</v>
      </c>
      <c r="K88" s="194">
        <f>PPCL_NG!L88+PPCL_Spot!L88+GT_NG!L88+GT_Spot!L88+Bawana_NG!L88+Bawana_RLNG!L88+Bawana_Spot!L88</f>
        <v>12.08</v>
      </c>
      <c r="L88" s="194">
        <f>PPCL_NG!S88+PPCL_Spot!S88+GT_NG!S88+GT_Spot!S88+Bawana_NG!S88+Bawana_RLNG!S88+Bawana_Spot!S88</f>
        <v>12.10863358791471</v>
      </c>
      <c r="M88" s="195">
        <f t="shared" si="9"/>
        <v>-2.8633587914709935E-2</v>
      </c>
      <c r="N88" s="194">
        <f>PPCL_NG!M88+PPCL_Spot!M88+GT_NG!M88+GT_Spot!M88+Bawana_NG!M88+Bawana_RLNG!M88+Bawana_Spot!M88</f>
        <v>61</v>
      </c>
      <c r="O88" s="194">
        <f>PPCL_NG!T88+PPCL_Spot!T88+GT_NG!T88+GT_Spot!T88+Bawana_NG!T88+Bawana_RLNG!T88+Bawana_Spot!T88</f>
        <v>61.151541622285023</v>
      </c>
      <c r="P88" s="195">
        <f t="shared" si="10"/>
        <v>-0.15154162228502344</v>
      </c>
      <c r="Q88" s="195">
        <f t="shared" si="11"/>
        <v>-0.48000000000000753</v>
      </c>
    </row>
    <row r="89" spans="1:17">
      <c r="A89" s="34" t="s">
        <v>131</v>
      </c>
      <c r="B89" s="194">
        <f>PPCL_NG!I89+PPCL_Spot!I89+GT_NG!I89+GT_Spot!I89+Bawana_NG!I89+Bawana_RLNG!I89+Bawana_Spot!I89</f>
        <v>113.64</v>
      </c>
      <c r="C89" s="194">
        <f>PPCL_NG!P89+PPCL_Spot!P89+GT_NG!P89+GT_Spot!P89+Bawana_NG!P89+Bawana_RLNG!P89+Bawana_Spot!P89</f>
        <v>113.83580461407007</v>
      </c>
      <c r="D89" s="195">
        <f t="shared" si="6"/>
        <v>-0.19580461407007022</v>
      </c>
      <c r="E89" s="194">
        <f>PPCL_NG!J89+PPCL_Spot!J89+GT_NG!J89+GT_Spot!J89+Bawana_NG!J89+Bawana_RLNG!J89+Bawana_Spot!J89</f>
        <v>80.599999999999994</v>
      </c>
      <c r="F89" s="194">
        <f>PPCL_NG!Q89+PPCL_Spot!Q89+GT_NG!Q89+GT_Spot!Q89+Bawana_NG!Q89+Bawana_RLNG!Q89+Bawana_Spot!Q89</f>
        <v>80.711649102819706</v>
      </c>
      <c r="G89" s="195">
        <f t="shared" si="7"/>
        <v>-0.11164910281971174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</v>
      </c>
      <c r="J89" s="195">
        <f t="shared" si="8"/>
        <v>0</v>
      </c>
      <c r="K89" s="194">
        <f>PPCL_NG!L89+PPCL_Spot!L89+GT_NG!L89+GT_Spot!L89+Bawana_NG!L89+Bawana_RLNG!L89+Bawana_Spot!L89</f>
        <v>13.290000000000001</v>
      </c>
      <c r="L89" s="194">
        <f>PPCL_NG!S89+PPCL_Spot!S89+GT_NG!S89+GT_Spot!S89+Bawana_NG!S89+Bawana_RLNG!S89+Bawana_Spot!S89</f>
        <v>13.319028766733126</v>
      </c>
      <c r="M89" s="195">
        <f t="shared" si="9"/>
        <v>-2.9028766733125266E-2</v>
      </c>
      <c r="N89" s="194">
        <f>PPCL_NG!M89+PPCL_Spot!M89+GT_NG!M89+GT_Spot!M89+Bawana_NG!M89+Bawana_RLNG!M89+Bawana_Spot!M89</f>
        <v>61</v>
      </c>
      <c r="O89" s="194">
        <f>PPCL_NG!T89+PPCL_Spot!T89+GT_NG!T89+GT_Spot!T89+Bawana_NG!T89+Bawana_RLNG!T89+Bawana_Spot!T89</f>
        <v>61.1535175163771</v>
      </c>
      <c r="P89" s="195">
        <f t="shared" si="10"/>
        <v>-0.15351751637710009</v>
      </c>
      <c r="Q89" s="195">
        <f t="shared" si="11"/>
        <v>-0.49000000000000732</v>
      </c>
    </row>
    <row r="90" spans="1:17">
      <c r="A90" s="34" t="s">
        <v>132</v>
      </c>
      <c r="B90" s="194">
        <f>PPCL_NG!I90+PPCL_Spot!I90+GT_NG!I90+GT_Spot!I90+Bawana_NG!I90+Bawana_RLNG!I90+Bawana_Spot!I90</f>
        <v>113.64</v>
      </c>
      <c r="C90" s="194">
        <f>PPCL_NG!P90+PPCL_Spot!P90+GT_NG!P90+GT_Spot!P90+Bawana_NG!P90+Bawana_RLNG!P90+Bawana_Spot!P90</f>
        <v>113.83580461407007</v>
      </c>
      <c r="D90" s="195">
        <f t="shared" si="6"/>
        <v>-0.19580461407007022</v>
      </c>
      <c r="E90" s="194">
        <f>PPCL_NG!J90+PPCL_Spot!J90+GT_NG!J90+GT_Spot!J90+Bawana_NG!J90+Bawana_RLNG!J90+Bawana_Spot!J90</f>
        <v>80.599999999999994</v>
      </c>
      <c r="F90" s="194">
        <f>PPCL_NG!Q90+PPCL_Spot!Q90+GT_NG!Q90+GT_Spot!Q90+Bawana_NG!Q90+Bawana_RLNG!Q90+Bawana_Spot!Q90</f>
        <v>80.711649102819706</v>
      </c>
      <c r="G90" s="195">
        <f t="shared" si="7"/>
        <v>-0.11164910281971174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13.290000000000001</v>
      </c>
      <c r="L90" s="194">
        <f>PPCL_NG!S90+PPCL_Spot!S90+GT_NG!S90+GT_Spot!S90+Bawana_NG!S90+Bawana_RLNG!S90+Bawana_Spot!S90</f>
        <v>13.319028766733126</v>
      </c>
      <c r="M90" s="195">
        <f t="shared" si="9"/>
        <v>-2.9028766733125266E-2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61.1535175163771</v>
      </c>
      <c r="P90" s="195">
        <f t="shared" si="10"/>
        <v>-0.15351751637710009</v>
      </c>
      <c r="Q90" s="195">
        <f t="shared" si="11"/>
        <v>-0.49000000000000732</v>
      </c>
    </row>
    <row r="91" spans="1:17">
      <c r="A91" s="34" t="s">
        <v>133</v>
      </c>
      <c r="B91" s="194">
        <f>PPCL_NG!I91+PPCL_Spot!I91+GT_NG!I91+GT_Spot!I91+Bawana_NG!I91+Bawana_RLNG!I91+Bawana_Spot!I91</f>
        <v>113.64</v>
      </c>
      <c r="C91" s="194">
        <f>PPCL_NG!P91+PPCL_Spot!P91+GT_NG!P91+GT_Spot!P91+Bawana_NG!P91+Bawana_RLNG!P91+Bawana_Spot!P91</f>
        <v>113.83144092195108</v>
      </c>
      <c r="D91" s="195">
        <f t="shared" si="6"/>
        <v>-0.19144092195108442</v>
      </c>
      <c r="E91" s="194">
        <f>PPCL_NG!J91+PPCL_Spot!J91+GT_NG!J91+GT_Spot!J91+Bawana_NG!J91+Bawana_RLNG!J91+Bawana_Spot!J91</f>
        <v>65.599999999999994</v>
      </c>
      <c r="F91" s="194">
        <f>PPCL_NG!Q91+PPCL_Spot!Q91+GT_NG!Q91+GT_Spot!Q91+Bawana_NG!Q91+Bawana_RLNG!Q91+Bawana_Spot!Q91</f>
        <v>65.709125775181377</v>
      </c>
      <c r="G91" s="195">
        <f t="shared" si="7"/>
        <v>-0.10912577518138278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5.8397441626144468</v>
      </c>
      <c r="J91" s="195">
        <f t="shared" si="8"/>
        <v>2.5583738555301494E-4</v>
      </c>
      <c r="K91" s="194">
        <f>PPCL_NG!L91+PPCL_Spot!L91+GT_NG!L91+GT_Spot!L91+Bawana_NG!L91+Bawana_RLNG!L91+Bawana_Spot!L91</f>
        <v>17.3</v>
      </c>
      <c r="L91" s="194">
        <f>PPCL_NG!S91+PPCL_Spot!S91+GT_NG!S91+GT_Spot!S91+Bawana_NG!S91+Bawana_RLNG!S91+Bawana_Spot!S91</f>
        <v>17.328362012450913</v>
      </c>
      <c r="M91" s="195">
        <f t="shared" si="9"/>
        <v>-2.8362012450912744E-2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61.151327127802162</v>
      </c>
      <c r="P91" s="195">
        <f t="shared" si="10"/>
        <v>-0.15132712780216195</v>
      </c>
      <c r="Q91" s="195">
        <f t="shared" si="11"/>
        <v>-0.47999999999998888</v>
      </c>
    </row>
    <row r="92" spans="1:17">
      <c r="A92" s="34" t="s">
        <v>134</v>
      </c>
      <c r="B92" s="194">
        <f>PPCL_NG!I92+PPCL_Spot!I92+GT_NG!I92+GT_Spot!I92+Bawana_NG!I92+Bawana_RLNG!I92+Bawana_Spot!I92</f>
        <v>113.64</v>
      </c>
      <c r="C92" s="194">
        <f>PPCL_NG!P92+PPCL_Spot!P92+GT_NG!P92+GT_Spot!P92+Bawana_NG!P92+Bawana_RLNG!P92+Bawana_Spot!P92</f>
        <v>113.83144092195108</v>
      </c>
      <c r="D92" s="195">
        <f t="shared" si="6"/>
        <v>-0.19144092195108442</v>
      </c>
      <c r="E92" s="194">
        <f>PPCL_NG!J92+PPCL_Spot!J92+GT_NG!J92+GT_Spot!J92+Bawana_NG!J92+Bawana_RLNG!J92+Bawana_Spot!J92</f>
        <v>65.599999999999994</v>
      </c>
      <c r="F92" s="194">
        <f>PPCL_NG!Q92+PPCL_Spot!Q92+GT_NG!Q92+GT_Spot!Q92+Bawana_NG!Q92+Bawana_RLNG!Q92+Bawana_Spot!Q92</f>
        <v>65.709125775181377</v>
      </c>
      <c r="G92" s="195">
        <f t="shared" si="7"/>
        <v>-0.10912577518138278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5.8397441626144468</v>
      </c>
      <c r="J92" s="195">
        <f t="shared" si="8"/>
        <v>2.5583738555301494E-4</v>
      </c>
      <c r="K92" s="194">
        <f>PPCL_NG!L92+PPCL_Spot!L92+GT_NG!L92+GT_Spot!L92+Bawana_NG!L92+Bawana_RLNG!L92+Bawana_Spot!L92</f>
        <v>17.3</v>
      </c>
      <c r="L92" s="194">
        <f>PPCL_NG!S92+PPCL_Spot!S92+GT_NG!S92+GT_Spot!S92+Bawana_NG!S92+Bawana_RLNG!S92+Bawana_Spot!S92</f>
        <v>17.328362012450913</v>
      </c>
      <c r="M92" s="195">
        <f t="shared" si="9"/>
        <v>-2.8362012450912744E-2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61.151327127802162</v>
      </c>
      <c r="P92" s="195">
        <f t="shared" si="10"/>
        <v>-0.15132712780216195</v>
      </c>
      <c r="Q92" s="195">
        <f t="shared" si="11"/>
        <v>-0.47999999999998888</v>
      </c>
    </row>
    <row r="93" spans="1:17">
      <c r="A93" s="34" t="s">
        <v>135</v>
      </c>
      <c r="B93" s="194">
        <f>PPCL_NG!I93+PPCL_Spot!I93+GT_NG!I93+GT_Spot!I93+Bawana_NG!I93+Bawana_RLNG!I93+Bawana_Spot!I93</f>
        <v>114.49</v>
      </c>
      <c r="C93" s="194">
        <f>PPCL_NG!P93+PPCL_Spot!P93+GT_NG!P93+GT_Spot!P93+Bawana_NG!P93+Bawana_RLNG!P93+Bawana_Spot!P93</f>
        <v>114.68790064402087</v>
      </c>
      <c r="D93" s="195">
        <f t="shared" si="6"/>
        <v>-0.19790064402087637</v>
      </c>
      <c r="E93" s="194">
        <f>PPCL_NG!J93+PPCL_Spot!J93+GT_NG!J93+GT_Spot!J93+Bawana_NG!J93+Bawana_RLNG!J93+Bawana_Spot!J93</f>
        <v>90.75</v>
      </c>
      <c r="F93" s="194">
        <f>PPCL_NG!Q93+PPCL_Spot!Q93+GT_NG!Q93+GT_Spot!Q93+Bawana_NG!Q93+Bawana_RLNG!Q93+Bawana_Spot!Q93</f>
        <v>90.857262659823888</v>
      </c>
      <c r="G93" s="195">
        <f t="shared" si="7"/>
        <v>-0.10726265982388838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5.8397645635960496</v>
      </c>
      <c r="J93" s="195">
        <f t="shared" si="8"/>
        <v>2.3543640395029541E-4</v>
      </c>
      <c r="K93" s="194">
        <f>PPCL_NG!L93+PPCL_Spot!L93+GT_NG!L93+GT_Spot!L93+Bawana_NG!L93+Bawana_RLNG!L93+Bawana_Spot!L93</f>
        <v>12.08</v>
      </c>
      <c r="L93" s="194">
        <f>PPCL_NG!S93+PPCL_Spot!S93+GT_NG!S93+GT_Spot!S93+Bawana_NG!S93+Bawana_RLNG!S93+Bawana_Spot!S93</f>
        <v>12.107821723930178</v>
      </c>
      <c r="M93" s="195">
        <f t="shared" si="9"/>
        <v>-2.7821723930177455E-2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61.147250408629013</v>
      </c>
      <c r="P93" s="195">
        <f t="shared" si="10"/>
        <v>-0.14725040862901295</v>
      </c>
      <c r="Q93" s="195">
        <f t="shared" si="11"/>
        <v>-0.48000000000000487</v>
      </c>
    </row>
    <row r="94" spans="1:17">
      <c r="A94" s="34" t="s">
        <v>136</v>
      </c>
      <c r="B94" s="194">
        <f>PPCL_NG!I94+PPCL_Spot!I94+GT_NG!I94+GT_Spot!I94+Bawana_NG!I94+Bawana_RLNG!I94+Bawana_Spot!I94</f>
        <v>114.49</v>
      </c>
      <c r="C94" s="194">
        <f>PPCL_NG!P94+PPCL_Spot!P94+GT_NG!P94+GT_Spot!P94+Bawana_NG!P94+Bawana_RLNG!P94+Bawana_Spot!P94</f>
        <v>114.68790064402087</v>
      </c>
      <c r="D94" s="195">
        <f t="shared" si="6"/>
        <v>-0.19790064402087637</v>
      </c>
      <c r="E94" s="194">
        <f>PPCL_NG!J94+PPCL_Spot!J94+GT_NG!J94+GT_Spot!J94+Bawana_NG!J94+Bawana_RLNG!J94+Bawana_Spot!J94</f>
        <v>90.75</v>
      </c>
      <c r="F94" s="194">
        <f>PPCL_NG!Q94+PPCL_Spot!Q94+GT_NG!Q94+GT_Spot!Q94+Bawana_NG!Q94+Bawana_RLNG!Q94+Bawana_Spot!Q94</f>
        <v>90.857262659823888</v>
      </c>
      <c r="G94" s="195">
        <f t="shared" si="7"/>
        <v>-0.10726265982388838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5.8397645635960496</v>
      </c>
      <c r="J94" s="195">
        <f t="shared" si="8"/>
        <v>2.3543640395029541E-4</v>
      </c>
      <c r="K94" s="194">
        <f>PPCL_NG!L94+PPCL_Spot!L94+GT_NG!L94+GT_Spot!L94+Bawana_NG!L94+Bawana_RLNG!L94+Bawana_Spot!L94</f>
        <v>12.08</v>
      </c>
      <c r="L94" s="194">
        <f>PPCL_NG!S94+PPCL_Spot!S94+GT_NG!S94+GT_Spot!S94+Bawana_NG!S94+Bawana_RLNG!S94+Bawana_Spot!S94</f>
        <v>12.107821723930178</v>
      </c>
      <c r="M94" s="195">
        <f t="shared" si="9"/>
        <v>-2.7821723930177455E-2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61.147250408629013</v>
      </c>
      <c r="P94" s="195">
        <f t="shared" si="10"/>
        <v>-0.14725040862901295</v>
      </c>
      <c r="Q94" s="195">
        <f t="shared" si="11"/>
        <v>-0.48000000000000487</v>
      </c>
    </row>
    <row r="95" spans="1:17">
      <c r="A95" s="34" t="s">
        <v>137</v>
      </c>
      <c r="B95" s="194">
        <f>PPCL_NG!I95+PPCL_Spot!I95+GT_NG!I95+GT_Spot!I95+Bawana_NG!I95+Bawana_RLNG!I95+Bawana_Spot!I95</f>
        <v>114.49</v>
      </c>
      <c r="C95" s="194">
        <f>PPCL_NG!P95+PPCL_Spot!P95+GT_NG!P95+GT_Spot!P95+Bawana_NG!P95+Bawana_RLNG!P95+Bawana_Spot!P95</f>
        <v>114.69589699718863</v>
      </c>
      <c r="D95" s="195">
        <f t="shared" si="6"/>
        <v>-0.2058969971886313</v>
      </c>
      <c r="E95" s="194">
        <f>PPCL_NG!J95+PPCL_Spot!J95+GT_NG!J95+GT_Spot!J95+Bawana_NG!J95+Bawana_RLNG!J95+Bawana_Spot!J95</f>
        <v>95.75</v>
      </c>
      <c r="F95" s="194">
        <f>PPCL_NG!Q95+PPCL_Spot!Q95+GT_NG!Q95+GT_Spot!Q95+Bawana_NG!Q95+Bawana_RLNG!Q95+Bawana_Spot!Q95</f>
        <v>95.86059263361949</v>
      </c>
      <c r="G95" s="195">
        <f t="shared" si="7"/>
        <v>-0.11059263361948979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9.2800000000000011</v>
      </c>
      <c r="L95" s="194">
        <f>PPCL_NG!S95+PPCL_Spot!S95+GT_NG!S95+GT_Spot!S95+Bawana_NG!S95+Bawana_RLNG!S95+Bawana_Spot!S95</f>
        <v>9.3101991704030311</v>
      </c>
      <c r="M95" s="195">
        <f t="shared" si="9"/>
        <v>-3.0199170403029996E-2</v>
      </c>
      <c r="N95" s="194">
        <f>PPCL_NG!M95+PPCL_Spot!M95+GT_NG!M95+GT_Spot!M95+Bawana_NG!M95+Bawana_RLNG!M95+Bawana_Spot!M95</f>
        <v>61</v>
      </c>
      <c r="O95" s="194">
        <f>PPCL_NG!T95+PPCL_Spot!T95+GT_NG!T95+GT_Spot!T95+Bawana_NG!T95+Bawana_RLNG!T95+Bawana_Spot!T95</f>
        <v>61.153311198788863</v>
      </c>
      <c r="P95" s="195">
        <f t="shared" si="10"/>
        <v>-0.15331119878886312</v>
      </c>
      <c r="Q95" s="195">
        <f t="shared" si="11"/>
        <v>-0.50000000000001421</v>
      </c>
    </row>
    <row r="96" spans="1:17">
      <c r="A96" s="34" t="s">
        <v>138</v>
      </c>
      <c r="B96" s="194">
        <f>PPCL_NG!I96+PPCL_Spot!I96+GT_NG!I96+GT_Spot!I96+Bawana_NG!I96+Bawana_RLNG!I96+Bawana_Spot!I96</f>
        <v>114.49</v>
      </c>
      <c r="C96" s="194">
        <f>PPCL_NG!P96+PPCL_Spot!P96+GT_NG!P96+GT_Spot!P96+Bawana_NG!P96+Bawana_RLNG!P96+Bawana_Spot!P96</f>
        <v>114.69589699718863</v>
      </c>
      <c r="D96" s="195">
        <f t="shared" si="6"/>
        <v>-0.2058969971886313</v>
      </c>
      <c r="E96" s="194">
        <f>PPCL_NG!J96+PPCL_Spot!J96+GT_NG!J96+GT_Spot!J96+Bawana_NG!J96+Bawana_RLNG!J96+Bawana_Spot!J96</f>
        <v>95.75</v>
      </c>
      <c r="F96" s="194">
        <f>PPCL_NG!Q96+PPCL_Spot!Q96+GT_NG!Q96+GT_Spot!Q96+Bawana_NG!Q96+Bawana_RLNG!Q96+Bawana_Spot!Q96</f>
        <v>95.86059263361949</v>
      </c>
      <c r="G96" s="195">
        <f t="shared" si="7"/>
        <v>-0.11059263361948979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9.2800000000000011</v>
      </c>
      <c r="L96" s="194">
        <f>PPCL_NG!S96+PPCL_Spot!S96+GT_NG!S96+GT_Spot!S96+Bawana_NG!S96+Bawana_RLNG!S96+Bawana_Spot!S96</f>
        <v>9.3101991704030311</v>
      </c>
      <c r="M96" s="195">
        <f t="shared" si="9"/>
        <v>-3.0199170403029996E-2</v>
      </c>
      <c r="N96" s="194">
        <f>PPCL_NG!M96+PPCL_Spot!M96+GT_NG!M96+GT_Spot!M96+Bawana_NG!M96+Bawana_RLNG!M96+Bawana_Spot!M96</f>
        <v>61</v>
      </c>
      <c r="O96" s="194">
        <f>PPCL_NG!T96+PPCL_Spot!T96+GT_NG!T96+GT_Spot!T96+Bawana_NG!T96+Bawana_RLNG!T96+Bawana_Spot!T96</f>
        <v>61.153311198788863</v>
      </c>
      <c r="P96" s="195">
        <f t="shared" si="10"/>
        <v>-0.15331119878886312</v>
      </c>
      <c r="Q96" s="195">
        <f t="shared" si="11"/>
        <v>-0.50000000000001421</v>
      </c>
    </row>
    <row r="97" spans="1:17">
      <c r="A97" s="34" t="s">
        <v>139</v>
      </c>
      <c r="B97" s="194">
        <f>PPCL_NG!I97+PPCL_Spot!I97+GT_NG!I97+GT_Spot!I97+Bawana_NG!I97+Bawana_RLNG!I97+Bawana_Spot!I97</f>
        <v>114.49</v>
      </c>
      <c r="C97" s="194">
        <f>PPCL_NG!P97+PPCL_Spot!P97+GT_NG!P97+GT_Spot!P97+Bawana_NG!P97+Bawana_RLNG!P97+Bawana_Spot!P97</f>
        <v>114.69589699718863</v>
      </c>
      <c r="D97" s="195">
        <f t="shared" si="6"/>
        <v>-0.2058969971886313</v>
      </c>
      <c r="E97" s="194">
        <f>PPCL_NG!J97+PPCL_Spot!J97+GT_NG!J97+GT_Spot!J97+Bawana_NG!J97+Bawana_RLNG!J97+Bawana_Spot!J97</f>
        <v>95.75</v>
      </c>
      <c r="F97" s="194">
        <f>PPCL_NG!Q97+PPCL_Spot!Q97+GT_NG!Q97+GT_Spot!Q97+Bawana_NG!Q97+Bawana_RLNG!Q97+Bawana_Spot!Q97</f>
        <v>95.86059263361949</v>
      </c>
      <c r="G97" s="195">
        <f t="shared" si="7"/>
        <v>-0.11059263361948979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9.2800000000000011</v>
      </c>
      <c r="L97" s="194">
        <f>PPCL_NG!S97+PPCL_Spot!S97+GT_NG!S97+GT_Spot!S97+Bawana_NG!S97+Bawana_RLNG!S97+Bawana_Spot!S97</f>
        <v>9.3101991704030311</v>
      </c>
      <c r="M97" s="195">
        <f t="shared" si="9"/>
        <v>-3.0199170403029996E-2</v>
      </c>
      <c r="N97" s="194">
        <f>PPCL_NG!M97+PPCL_Spot!M97+GT_NG!M97+GT_Spot!M97+Bawana_NG!M97+Bawana_RLNG!M97+Bawana_Spot!M97</f>
        <v>61</v>
      </c>
      <c r="O97" s="194">
        <f>PPCL_NG!T97+PPCL_Spot!T97+GT_NG!T97+GT_Spot!T97+Bawana_NG!T97+Bawana_RLNG!T97+Bawana_Spot!T97</f>
        <v>61.153311198788863</v>
      </c>
      <c r="P97" s="195">
        <f t="shared" si="10"/>
        <v>-0.15331119878886312</v>
      </c>
      <c r="Q97" s="195">
        <f t="shared" si="11"/>
        <v>-0.50000000000001421</v>
      </c>
    </row>
    <row r="98" spans="1:17">
      <c r="A98" s="34" t="s">
        <v>140</v>
      </c>
      <c r="B98" s="194">
        <f>PPCL_NG!I98+PPCL_Spot!I98+GT_NG!I98+GT_Spot!I98+Bawana_NG!I98+Bawana_RLNG!I98+Bawana_Spot!I98</f>
        <v>114.49</v>
      </c>
      <c r="C98" s="194">
        <f>PPCL_NG!P98+PPCL_Spot!P98+GT_NG!P98+GT_Spot!P98+Bawana_NG!P98+Bawana_RLNG!P98+Bawana_Spot!P98</f>
        <v>114.69589699718863</v>
      </c>
      <c r="D98" s="195">
        <f t="shared" si="6"/>
        <v>-0.2058969971886313</v>
      </c>
      <c r="E98" s="194">
        <f>PPCL_NG!J98+PPCL_Spot!J98+GT_NG!J98+GT_Spot!J98+Bawana_NG!J98+Bawana_RLNG!J98+Bawana_Spot!J98</f>
        <v>95.75</v>
      </c>
      <c r="F98" s="194">
        <f>PPCL_NG!Q98+PPCL_Spot!Q98+GT_NG!Q98+GT_Spot!Q98+Bawana_NG!Q98+Bawana_RLNG!Q98+Bawana_Spot!Q98</f>
        <v>95.86059263361949</v>
      </c>
      <c r="G98" s="195">
        <f t="shared" si="7"/>
        <v>-0.11059263361948979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9.2800000000000011</v>
      </c>
      <c r="L98" s="194">
        <f>PPCL_NG!S98+PPCL_Spot!S98+GT_NG!S98+GT_Spot!S98+Bawana_NG!S98+Bawana_RLNG!S98+Bawana_Spot!S98</f>
        <v>9.3101991704030311</v>
      </c>
      <c r="M98" s="195">
        <f t="shared" si="9"/>
        <v>-3.0199170403029996E-2</v>
      </c>
      <c r="N98" s="194">
        <f>PPCL_NG!M98+PPCL_Spot!M98+GT_NG!M98+GT_Spot!M98+Bawana_NG!M98+Bawana_RLNG!M98+Bawana_Spot!M98</f>
        <v>61</v>
      </c>
      <c r="O98" s="194">
        <f>PPCL_NG!T98+PPCL_Spot!T98+GT_NG!T98+GT_Spot!T98+Bawana_NG!T98+Bawana_RLNG!T98+Bawana_Spot!T98</f>
        <v>61.153311198788863</v>
      </c>
      <c r="P98" s="195">
        <f t="shared" si="10"/>
        <v>-0.15331119878886312</v>
      </c>
      <c r="Q98" s="195">
        <f t="shared" si="11"/>
        <v>-0.50000000000001421</v>
      </c>
    </row>
    <row r="99" spans="1:17">
      <c r="A99" s="34" t="s">
        <v>324</v>
      </c>
      <c r="B99" s="194">
        <f>PPCL_NG!I99+PPCL_Spot!I99+GT_NG!I99+GT_Spot!I99+Bawana_NG!I99+Bawana_RLNG!I99+Bawana_Spot!I99</f>
        <v>2.5450850000000012</v>
      </c>
      <c r="C99" s="194">
        <f>PPCL_NG!P99+PPCL_Spot!P99+GT_NG!P99+GT_Spot!P99+Bawana_NG!P99+Bawana_RLNG!P99+Bawana_Spot!P99</f>
        <v>2.5496507586682515</v>
      </c>
      <c r="D99" s="195">
        <f t="shared" si="6"/>
        <v>-4.5657586682503748E-3</v>
      </c>
      <c r="E99" s="194">
        <f>PPCL_NG!J99+PPCL_Spot!J99+GT_NG!J99+GT_Spot!J99+Bawana_NG!J99+Bawana_RLNG!J99+Bawana_Spot!J99</f>
        <v>2.023992500000003</v>
      </c>
      <c r="F99" s="194">
        <f>PPCL_NG!Q99+PPCL_Spot!Q99+GT_NG!Q99+GT_Spot!Q99+Bawana_NG!Q99+Bawana_RLNG!Q99+Bawana_Spot!Q99</f>
        <v>2.0265333726135788</v>
      </c>
      <c r="G99" s="195">
        <f t="shared" si="7"/>
        <v>-2.5408726135758286E-3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0.1401550556885291</v>
      </c>
      <c r="J99" s="195">
        <f t="shared" si="8"/>
        <v>4.9443114707170555E-6</v>
      </c>
      <c r="K99" s="194">
        <f>PPCL_NG!L99+PPCL_Spot!L99+GT_NG!L99+GT_Spot!L99+Bawana_NG!L99+Bawana_RLNG!L99+Bawana_Spot!L99</f>
        <v>0.39720750000000005</v>
      </c>
      <c r="L99" s="194">
        <f>PPCL_NG!S99+PPCL_Spot!S99+GT_NG!S99+GT_Spot!S99+Bawana_NG!S99+Bawana_RLNG!S99+Bawana_Spot!S99</f>
        <v>0.3978673853313196</v>
      </c>
      <c r="M99" s="195">
        <f t="shared" si="9"/>
        <v>-6.5988533131955407E-4</v>
      </c>
      <c r="N99" s="194">
        <f>PPCL_NG!M99+PPCL_Spot!M99+GT_NG!M99+GT_Spot!M99+Bawana_NG!M99+Bawana_RLNG!M99+Bawana_Spot!M99</f>
        <v>1.5336550000000002</v>
      </c>
      <c r="O99" s="194">
        <f>PPCL_NG!T99+PPCL_Spot!T99+GT_NG!T99+GT_Spot!T99+Bawana_NG!T99+Bawana_RLNG!T99+Bawana_Spot!T99</f>
        <v>1.5371594276983205</v>
      </c>
      <c r="P99" s="195">
        <f t="shared" si="10"/>
        <v>-3.5044276983202671E-3</v>
      </c>
      <c r="Q99" s="195">
        <f t="shared" si="11"/>
        <v>-1.1265999999995308E-2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45585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45585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45585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2024-11-05T12:03:22Z</dcterms:modified>
</cp:coreProperties>
</file>